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defaultThemeVersion="166925"/>
  <mc:AlternateContent xmlns:mc="http://schemas.openxmlformats.org/markup-compatibility/2006">
    <mc:Choice Requires="x15">
      <x15ac:absPath xmlns:x15ac="http://schemas.microsoft.com/office/spreadsheetml/2010/11/ac" url="E:\R5\23bad\23web\230416\"/>
    </mc:Choice>
  </mc:AlternateContent>
  <xr:revisionPtr revIDLastSave="0" documentId="13_ncr:40009_{3E8F6C5D-6C3D-4D9D-A03F-4F501B7CCFA5}" xr6:coauthVersionLast="47" xr6:coauthVersionMax="47" xr10:uidLastSave="{00000000-0000-0000-0000-000000000000}"/>
  <bookViews>
    <workbookView xWindow="-120" yWindow="-120" windowWidth="29040" windowHeight="15840"/>
  </bookViews>
  <sheets>
    <sheet name="参加申込書" sheetId="1" r:id="rId1"/>
    <sheet name="Ｄ申込用紙" sheetId="2" r:id="rId2"/>
    <sheet name="健康状態確認シート" sheetId="4" r:id="rId3"/>
    <sheet name="入場許可名簿" sheetId="8" r:id="rId4"/>
    <sheet name="入場許可書"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Fill" localSheetId="2" hidden="1">#REF!</definedName>
    <definedName name="_Fill" localSheetId="0" hidden="1">#REF!</definedName>
    <definedName name="_Fill" hidden="1">#REF!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Order1" hidden="1">255</definedName>
    <definedName name="_Order2" hidden="1">255</definedName>
    <definedName name="_Sort" localSheetId="2" hidden="1">#REF!</definedName>
    <definedName name="_Sort" localSheetId="0" hidden="1">#REF!</definedName>
    <definedName name="_Sort" hidden="1">#REF!</definedName>
    <definedName name="a" localSheetId="1" hidden="1">#REF!</definedName>
    <definedName name="a" localSheetId="2">#REF!</definedName>
    <definedName name="a" localSheetId="0" hidden="1">#REF!</definedName>
    <definedName name="a">#REF!</definedName>
    <definedName name="ｂ" localSheetId="2">#REF!</definedName>
    <definedName name="ｂ">#REF!</definedName>
    <definedName name="bd" localSheetId="2">#REF!</definedName>
    <definedName name="bd">#REF!</definedName>
    <definedName name="bs" localSheetId="2">#REF!</definedName>
    <definedName name="bs">#REF!</definedName>
    <definedName name="gd" localSheetId="2">#REF!</definedName>
    <definedName name="gd">#REF!</definedName>
    <definedName name="gs" localSheetId="2">#REF!</definedName>
    <definedName name="gs">#REF!</definedName>
    <definedName name="kigou" localSheetId="1">[2]参加チーム!$I$4:$K$19</definedName>
    <definedName name="kigou" localSheetId="2">[23]参加チーム!$I$4:$K$19</definedName>
    <definedName name="kigou">[3]参加チーム!$I$4:$K$19</definedName>
    <definedName name="kumiawase" localSheetId="1">[4]対戦表!$O$3:$Z$14</definedName>
    <definedName name="kumiawase" localSheetId="2">[24]対戦表!$O$3:$Z$14</definedName>
    <definedName name="kumiawase">[5]対戦表!$O$3:$Z$14</definedName>
    <definedName name="name" localSheetId="2">#REF!</definedName>
    <definedName name="name">#REF!</definedName>
    <definedName name="orderL" localSheetId="2">#REF!</definedName>
    <definedName name="orderL">#REF!</definedName>
    <definedName name="p">[6]対戦表!$O$3:$Z$14</definedName>
    <definedName name="_xlnm.Print_Area" localSheetId="1">Ｄ申込用紙!$A$1:$H$36</definedName>
    <definedName name="_xlnm.Print_Area" localSheetId="0">参加申込書!$A$1:$AY$18</definedName>
    <definedName name="q" localSheetId="2" hidden="1">#REF!</definedName>
    <definedName name="q" localSheetId="0" hidden="1">#REF!</definedName>
    <definedName name="q" hidden="1">#REF!</definedName>
    <definedName name="seiseki">[7]辞書!$B$11:$J$225</definedName>
    <definedName name="sigun" localSheetId="1">#N/A</definedName>
    <definedName name="sigun" localSheetId="2">#N/A</definedName>
    <definedName name="sigun">[8]組合せ表!$B$4:$F$19</definedName>
    <definedName name="sougou" localSheetId="2">#REF!</definedName>
    <definedName name="sougou">#REF!</definedName>
    <definedName name="tokuten" localSheetId="2">#REF!</definedName>
    <definedName name="tokuten">#REF!</definedName>
    <definedName name="w" localSheetId="2" hidden="1">#REF!</definedName>
    <definedName name="w" localSheetId="0" hidden="1">#REF!</definedName>
    <definedName name="w" hidden="1">#REF!</definedName>
    <definedName name="一覧" localSheetId="2">#REF!</definedName>
    <definedName name="一覧">#REF!</definedName>
    <definedName name="大会結果">[9]辞書!$B$11:$J$225</definedName>
    <definedName name="大会結果１" localSheetId="1">[10]辞書!$B$11:$J$225</definedName>
    <definedName name="大会結果１" localSheetId="2">[25]辞書!$B$11:$J$225</definedName>
    <definedName name="大会結果１">[11]辞書!$B$11:$J$225</definedName>
    <definedName name="大会成績" localSheetId="1">[12]辞書!$B$11:$J$225</definedName>
    <definedName name="大会成績" localSheetId="2">[26]辞書!$B$11:$J$225</definedName>
    <definedName name="大会成績">[13]辞書!$B$11:$J$225</definedName>
    <definedName name="大会表" localSheetId="1">[14]辞書!$B$11:$J$225</definedName>
    <definedName name="大会表" localSheetId="2">[27]辞書!$B$11:$J$225</definedName>
    <definedName name="大会表">[15]辞書!$B$11:$J$225</definedName>
    <definedName name="単女" localSheetId="1">[16]辞書!$B$11:$J$225</definedName>
    <definedName name="単女" localSheetId="2">[28]辞書!$B$11:$J$225</definedName>
    <definedName name="単女">[17]辞書!$B$11:$J$225</definedName>
    <definedName name="得点入力Ｄ">[18]入力!$F$37:$K$65</definedName>
    <definedName name="入力１" localSheetId="1">[19]入力!$F$37:$K$65</definedName>
    <definedName name="入力１" localSheetId="2">[29]入力!$F$37:$K$65</definedName>
    <definedName name="入力１">[20]入力!$F$37:$K$65</definedName>
  </definedNames>
  <calcPr calcId="191029"/>
</workbook>
</file>

<file path=xl/calcChain.xml><?xml version="1.0" encoding="utf-8"?>
<calcChain xmlns="http://schemas.openxmlformats.org/spreadsheetml/2006/main">
  <c r="K254" i="9" l="1"/>
  <c r="I254" i="9"/>
  <c r="D254" i="9"/>
  <c r="B254" i="9"/>
  <c r="K241" i="9"/>
  <c r="I241" i="9"/>
  <c r="D241" i="9"/>
  <c r="B241" i="9"/>
  <c r="K228" i="9"/>
  <c r="I228" i="9"/>
  <c r="D228" i="9"/>
  <c r="B228" i="9"/>
  <c r="K215" i="9"/>
  <c r="I215" i="9"/>
  <c r="D215" i="9"/>
  <c r="B215" i="9"/>
  <c r="K202" i="9"/>
  <c r="I202" i="9"/>
  <c r="D202" i="9"/>
  <c r="B202" i="9"/>
  <c r="K189" i="9"/>
  <c r="I189" i="9"/>
  <c r="D189" i="9"/>
  <c r="B189" i="9"/>
  <c r="K176" i="9"/>
  <c r="I176" i="9"/>
  <c r="D176" i="9"/>
  <c r="B176" i="9"/>
  <c r="K163" i="9"/>
  <c r="I163" i="9"/>
  <c r="D163" i="9"/>
  <c r="B163" i="9"/>
  <c r="K150" i="9"/>
  <c r="I150" i="9"/>
  <c r="D150" i="9"/>
  <c r="B150" i="9"/>
  <c r="K137" i="9"/>
  <c r="I137" i="9"/>
  <c r="D137" i="9"/>
  <c r="B137" i="9"/>
  <c r="K124" i="9"/>
  <c r="I124" i="9"/>
  <c r="D124" i="9"/>
  <c r="B124" i="9"/>
  <c r="K111" i="9"/>
  <c r="I111" i="9"/>
  <c r="D111" i="9"/>
  <c r="B111" i="9"/>
  <c r="K98" i="9"/>
  <c r="I98" i="9"/>
  <c r="D98" i="9"/>
  <c r="B98" i="9"/>
  <c r="K85" i="9"/>
  <c r="I85" i="9"/>
  <c r="D85" i="9"/>
  <c r="B85" i="9"/>
  <c r="K72" i="9"/>
  <c r="I72" i="9"/>
  <c r="D72" i="9"/>
  <c r="B72" i="9"/>
  <c r="K59" i="9"/>
  <c r="I59" i="9"/>
  <c r="D59" i="9"/>
  <c r="B59" i="9"/>
  <c r="K46" i="9"/>
  <c r="I46" i="9"/>
  <c r="D46" i="9"/>
  <c r="B46" i="9"/>
  <c r="K33" i="9"/>
  <c r="I33" i="9"/>
  <c r="D33" i="9"/>
  <c r="B33" i="9"/>
  <c r="K20" i="9"/>
  <c r="I20" i="9"/>
  <c r="D20" i="9"/>
  <c r="B20" i="9"/>
  <c r="K7" i="9"/>
  <c r="I7" i="9"/>
  <c r="D7" i="9"/>
  <c r="B7" i="9"/>
  <c r="B5" i="9"/>
  <c r="B7" i="8"/>
  <c r="B8" i="8" s="1"/>
  <c r="I5" i="9"/>
  <c r="S28" i="2"/>
  <c r="R28" i="2"/>
  <c r="Q28" i="2"/>
  <c r="P28" i="2"/>
  <c r="O28" i="2"/>
  <c r="N28" i="2"/>
  <c r="M28" i="2"/>
  <c r="L28" i="2"/>
  <c r="T28" i="2" s="1"/>
  <c r="S27" i="2"/>
  <c r="R27" i="2"/>
  <c r="Q27" i="2"/>
  <c r="P27" i="2"/>
  <c r="O27" i="2"/>
  <c r="N27" i="2"/>
  <c r="M27" i="2"/>
  <c r="L27" i="2"/>
  <c r="T27" i="2" s="1"/>
  <c r="S26" i="2"/>
  <c r="R26" i="2"/>
  <c r="Q26" i="2"/>
  <c r="P26" i="2"/>
  <c r="O26" i="2"/>
  <c r="N26" i="2"/>
  <c r="M26" i="2"/>
  <c r="L26" i="2"/>
  <c r="T26" i="2" s="1"/>
  <c r="S25" i="2"/>
  <c r="R25" i="2"/>
  <c r="Q25" i="2"/>
  <c r="P25" i="2"/>
  <c r="O25" i="2"/>
  <c r="N25" i="2"/>
  <c r="M25" i="2"/>
  <c r="L25" i="2"/>
  <c r="T25" i="2"/>
  <c r="S24" i="2"/>
  <c r="R24" i="2"/>
  <c r="Q24" i="2"/>
  <c r="P24" i="2"/>
  <c r="O24" i="2"/>
  <c r="N24" i="2"/>
  <c r="M24" i="2"/>
  <c r="L24" i="2"/>
  <c r="T24" i="2" s="1"/>
  <c r="S23" i="2"/>
  <c r="R23" i="2"/>
  <c r="Q23" i="2"/>
  <c r="P23" i="2"/>
  <c r="O23" i="2"/>
  <c r="N23" i="2"/>
  <c r="M23" i="2"/>
  <c r="L23" i="2"/>
  <c r="T23" i="2" s="1"/>
  <c r="S22" i="2"/>
  <c r="R22" i="2"/>
  <c r="Q22" i="2"/>
  <c r="P22" i="2"/>
  <c r="O22" i="2"/>
  <c r="N22" i="2"/>
  <c r="M22" i="2"/>
  <c r="L22" i="2"/>
  <c r="T22" i="2" s="1"/>
  <c r="S21" i="2"/>
  <c r="R21" i="2"/>
  <c r="Q21" i="2"/>
  <c r="P21" i="2"/>
  <c r="O21" i="2"/>
  <c r="N21" i="2"/>
  <c r="M21" i="2"/>
  <c r="L21" i="2"/>
  <c r="T21" i="2"/>
  <c r="S20" i="2"/>
  <c r="R20" i="2"/>
  <c r="Q20" i="2"/>
  <c r="P20" i="2"/>
  <c r="O20" i="2"/>
  <c r="N20" i="2"/>
  <c r="M20" i="2"/>
  <c r="L20" i="2"/>
  <c r="T20" i="2" s="1"/>
  <c r="S19" i="2"/>
  <c r="R19" i="2"/>
  <c r="Q19" i="2"/>
  <c r="P19" i="2"/>
  <c r="O19" i="2"/>
  <c r="N19" i="2"/>
  <c r="M19" i="2"/>
  <c r="L19" i="2"/>
  <c r="T19" i="2" s="1"/>
  <c r="S18" i="2"/>
  <c r="R18" i="2"/>
  <c r="Q18" i="2"/>
  <c r="P18" i="2"/>
  <c r="O18" i="2"/>
  <c r="N18" i="2"/>
  <c r="M18" i="2"/>
  <c r="L18" i="2"/>
  <c r="T18" i="2" s="1"/>
  <c r="S17" i="2"/>
  <c r="R17" i="2"/>
  <c r="Q17" i="2"/>
  <c r="P17" i="2"/>
  <c r="O17" i="2"/>
  <c r="N17" i="2"/>
  <c r="M17" i="2"/>
  <c r="L17" i="2"/>
  <c r="T17" i="2"/>
  <c r="S16" i="2"/>
  <c r="R16" i="2"/>
  <c r="Q16" i="2"/>
  <c r="P16" i="2"/>
  <c r="O16" i="2"/>
  <c r="N16" i="2"/>
  <c r="M16" i="2"/>
  <c r="L16" i="2"/>
  <c r="T16" i="2" s="1"/>
  <c r="S15" i="2"/>
  <c r="R15" i="2"/>
  <c r="Q15" i="2"/>
  <c r="P15" i="2"/>
  <c r="O15" i="2"/>
  <c r="N15" i="2"/>
  <c r="M15" i="2"/>
  <c r="L15" i="2"/>
  <c r="T15" i="2" s="1"/>
  <c r="S14" i="2"/>
  <c r="R14" i="2"/>
  <c r="Q14" i="2"/>
  <c r="P14" i="2"/>
  <c r="O14" i="2"/>
  <c r="N14" i="2"/>
  <c r="M14" i="2"/>
  <c r="L14" i="2"/>
  <c r="S13" i="2"/>
  <c r="R13" i="2"/>
  <c r="Q13" i="2"/>
  <c r="P13" i="2"/>
  <c r="O13" i="2"/>
  <c r="N13" i="2"/>
  <c r="M13" i="2"/>
  <c r="L13" i="2"/>
  <c r="T13" i="2" s="1"/>
  <c r="S12" i="2"/>
  <c r="R12" i="2"/>
  <c r="Q12" i="2"/>
  <c r="P12" i="2"/>
  <c r="O12" i="2"/>
  <c r="N12" i="2"/>
  <c r="M12" i="2"/>
  <c r="L12" i="2"/>
  <c r="T12" i="2"/>
  <c r="S11" i="2"/>
  <c r="R11" i="2"/>
  <c r="Q11" i="2"/>
  <c r="P11" i="2"/>
  <c r="O11" i="2"/>
  <c r="N11" i="2"/>
  <c r="M11" i="2"/>
  <c r="L11" i="2"/>
  <c r="T11" i="2"/>
  <c r="S10" i="2"/>
  <c r="R10" i="2"/>
  <c r="Q10" i="2"/>
  <c r="P10" i="2"/>
  <c r="O10" i="2"/>
  <c r="N10" i="2"/>
  <c r="M10" i="2"/>
  <c r="L10" i="2"/>
  <c r="T10" i="2"/>
  <c r="S9" i="2"/>
  <c r="R9" i="2"/>
  <c r="Q9" i="2"/>
  <c r="P9" i="2"/>
  <c r="O9" i="2"/>
  <c r="N9" i="2"/>
  <c r="M9" i="2"/>
  <c r="L9" i="2"/>
  <c r="T9" i="2" s="1"/>
  <c r="AW16" i="1"/>
  <c r="AK16" i="1"/>
  <c r="AO17" i="1" s="1"/>
  <c r="X16" i="1"/>
  <c r="L16" i="1"/>
  <c r="P17" i="1" s="1"/>
  <c r="T14" i="2"/>
  <c r="B9" i="8" l="1"/>
  <c r="B18" i="9"/>
  <c r="AM18" i="1"/>
  <c r="I18" i="9" l="1"/>
  <c r="B10" i="8"/>
  <c r="B31" i="9" l="1"/>
  <c r="B11" i="8"/>
  <c r="I31" i="9" l="1"/>
  <c r="B12" i="8"/>
  <c r="B13" i="8" l="1"/>
  <c r="B44" i="9"/>
  <c r="I44" i="9" l="1"/>
  <c r="B14" i="8"/>
  <c r="B15" i="8" l="1"/>
  <c r="B57" i="9"/>
  <c r="I57" i="9" l="1"/>
  <c r="B16" i="8"/>
  <c r="B70" i="9" l="1"/>
  <c r="B17" i="8"/>
  <c r="B18" i="8" l="1"/>
  <c r="I70" i="9"/>
  <c r="B19" i="8" l="1"/>
  <c r="B83" i="9"/>
  <c r="B20" i="8" l="1"/>
  <c r="I83" i="9"/>
  <c r="B96" i="9" l="1"/>
  <c r="B21" i="8"/>
  <c r="B22" i="8" l="1"/>
  <c r="I96" i="9"/>
  <c r="B109" i="9" l="1"/>
  <c r="B23" i="8"/>
  <c r="B24" i="8" l="1"/>
  <c r="I109" i="9"/>
  <c r="B122" i="9" l="1"/>
  <c r="B25" i="8"/>
  <c r="I122" i="9" l="1"/>
  <c r="B26" i="8"/>
  <c r="B135" i="9" l="1"/>
  <c r="B27" i="8"/>
  <c r="I135" i="9" l="1"/>
  <c r="B28" i="8"/>
  <c r="B148" i="9" l="1"/>
  <c r="B29" i="8"/>
  <c r="I148" i="9" l="1"/>
  <c r="B30" i="8"/>
  <c r="B31" i="8" l="1"/>
  <c r="B161" i="9"/>
  <c r="B32" i="8" l="1"/>
  <c r="I161" i="9"/>
  <c r="B33" i="8" l="1"/>
  <c r="B174" i="9"/>
  <c r="B34" i="8" l="1"/>
  <c r="I174" i="9"/>
  <c r="B35" i="8" l="1"/>
  <c r="B187" i="9"/>
  <c r="I187" i="9" l="1"/>
  <c r="B36" i="8"/>
  <c r="B200" i="9" l="1"/>
  <c r="B37" i="8"/>
  <c r="I200" i="9" l="1"/>
  <c r="B38" i="8"/>
  <c r="B39" i="8" l="1"/>
  <c r="B213" i="9"/>
  <c r="B40" i="8" l="1"/>
  <c r="I213" i="9"/>
  <c r="B226" i="9" l="1"/>
  <c r="B41" i="8"/>
  <c r="B42" i="8" s="1"/>
  <c r="I226" i="9" l="1"/>
  <c r="B239" i="9"/>
  <c r="B43" i="8"/>
  <c r="B44" i="8" l="1"/>
  <c r="I239" i="9"/>
  <c r="B252" i="9" l="1"/>
  <c r="B45" i="8"/>
  <c r="I252" i="9" s="1"/>
</calcChain>
</file>

<file path=xl/sharedStrings.xml><?xml version="1.0" encoding="utf-8"?>
<sst xmlns="http://schemas.openxmlformats.org/spreadsheetml/2006/main" count="542" uniqueCount="82">
  <si>
    <t>参加申込書(Ver.1.1)</t>
    <phoneticPr fontId="4"/>
  </si>
  <si>
    <t>Ⅰ　クラブ情報</t>
    <rPh sb="5" eb="7">
      <t>ジョウホウ</t>
    </rPh>
    <phoneticPr fontId="4"/>
  </si>
  <si>
    <t>（白いセルのみ記入してください。）</t>
    <rPh sb="1" eb="2">
      <t>シロ</t>
    </rPh>
    <rPh sb="7" eb="9">
      <t>キニュウ</t>
    </rPh>
    <phoneticPr fontId="4"/>
  </si>
  <si>
    <t>クラブ名</t>
    <rPh sb="3" eb="4">
      <t>メイ</t>
    </rPh>
    <phoneticPr fontId="4"/>
  </si>
  <si>
    <t>クラブ代表者</t>
    <rPh sb="3" eb="6">
      <t>ダイヒョウシャ</t>
    </rPh>
    <phoneticPr fontId="4"/>
  </si>
  <si>
    <t>Ⅰ-ｂ　申込情報</t>
    <rPh sb="4" eb="6">
      <t>モウシコミ</t>
    </rPh>
    <rPh sb="6" eb="8">
      <t>ジョウホウ</t>
    </rPh>
    <phoneticPr fontId="4"/>
  </si>
  <si>
    <t>申込責任者</t>
    <rPh sb="0" eb="2">
      <t>モウシコミ</t>
    </rPh>
    <rPh sb="2" eb="5">
      <t>セキニンシャ</t>
    </rPh>
    <phoneticPr fontId="4"/>
  </si>
  <si>
    <t>連絡先（電話番号）</t>
    <rPh sb="0" eb="3">
      <t>レンラクサキ</t>
    </rPh>
    <rPh sb="4" eb="6">
      <t>デンワ</t>
    </rPh>
    <rPh sb="6" eb="8">
      <t>バンゴウ</t>
    </rPh>
    <phoneticPr fontId="4"/>
  </si>
  <si>
    <t>連絡先
（メールアドレス）</t>
    <rPh sb="0" eb="3">
      <t>レンラクサキ</t>
    </rPh>
    <phoneticPr fontId="4"/>
  </si>
  <si>
    <t>Ⅱ参加費</t>
    <rPh sb="1" eb="3">
      <t>サンカ</t>
    </rPh>
    <rPh sb="3" eb="4">
      <t>ヒ</t>
    </rPh>
    <phoneticPr fontId="4"/>
  </si>
  <si>
    <t>事務局に入金する金額</t>
    <rPh sb="0" eb="3">
      <t>ジムキョク</t>
    </rPh>
    <rPh sb="4" eb="6">
      <t>ニュウキン</t>
    </rPh>
    <rPh sb="8" eb="10">
      <t>キンガク</t>
    </rPh>
    <phoneticPr fontId="4"/>
  </si>
  <si>
    <t>ダブルス　女子</t>
    <rPh sb="5" eb="7">
      <t>ジョシ</t>
    </rPh>
    <phoneticPr fontId="4"/>
  </si>
  <si>
    <t>ダブルス　男子</t>
    <rPh sb="5" eb="7">
      <t>ダンシ</t>
    </rPh>
    <phoneticPr fontId="4"/>
  </si>
  <si>
    <t>出場クラス</t>
    <rPh sb="0" eb="2">
      <t>シュツジョウ</t>
    </rPh>
    <phoneticPr fontId="4"/>
  </si>
  <si>
    <t>人数</t>
    <rPh sb="0" eb="2">
      <t>ニンズウ</t>
    </rPh>
    <phoneticPr fontId="4"/>
  </si>
  <si>
    <t>名簿
入力数</t>
    <rPh sb="0" eb="2">
      <t>メイボ</t>
    </rPh>
    <rPh sb="3" eb="5">
      <t>ニュウリョク</t>
    </rPh>
    <rPh sb="5" eb="6">
      <t>スウ</t>
    </rPh>
    <phoneticPr fontId="4"/>
  </si>
  <si>
    <t>6年生以下</t>
    <rPh sb="1" eb="3">
      <t>ネンセイ</t>
    </rPh>
    <rPh sb="3" eb="5">
      <t>イカ</t>
    </rPh>
    <phoneticPr fontId="15"/>
  </si>
  <si>
    <t>5年生以下</t>
    <rPh sb="1" eb="3">
      <t>ネンセイ</t>
    </rPh>
    <rPh sb="3" eb="5">
      <t>イカ</t>
    </rPh>
    <phoneticPr fontId="15"/>
  </si>
  <si>
    <t>4年生以下</t>
    <rPh sb="1" eb="3">
      <t>ネンセイ</t>
    </rPh>
    <rPh sb="3" eb="5">
      <t>イカ</t>
    </rPh>
    <phoneticPr fontId="15"/>
  </si>
  <si>
    <t>合　　計</t>
    <rPh sb="0" eb="1">
      <t>ゴウ</t>
    </rPh>
    <rPh sb="3" eb="4">
      <t>ケイ</t>
    </rPh>
    <phoneticPr fontId="15"/>
  </si>
  <si>
    <t>合計</t>
    <rPh sb="0" eb="2">
      <t>ゴウケイ</t>
    </rPh>
    <phoneticPr fontId="4"/>
  </si>
  <si>
    <t>円</t>
    <rPh sb="0" eb="1">
      <t>エン</t>
    </rPh>
    <phoneticPr fontId="4"/>
  </si>
  <si>
    <t>申し込み責任者</t>
    <rPh sb="0" eb="1">
      <t>モウ</t>
    </rPh>
    <rPh sb="2" eb="3">
      <t>コ</t>
    </rPh>
    <rPh sb="4" eb="7">
      <t>セキニンシャ</t>
    </rPh>
    <phoneticPr fontId="15"/>
  </si>
  <si>
    <t>団　体　名 　</t>
    <phoneticPr fontId="15"/>
  </si>
  <si>
    <t xml:space="preserve">　　　代表者氏名          </t>
    <rPh sb="3" eb="5">
      <t>ダイヒョウ</t>
    </rPh>
    <rPh sb="5" eb="6">
      <t>シャ</t>
    </rPh>
    <phoneticPr fontId="15"/>
  </si>
  <si>
    <t>氏　　名</t>
    <rPh sb="0" eb="4">
      <t>シメイ</t>
    </rPh>
    <phoneticPr fontId="15"/>
  </si>
  <si>
    <t>ふりがな</t>
    <phoneticPr fontId="15"/>
  </si>
  <si>
    <t xml:space="preserve"> 　学　年（〇）</t>
    <phoneticPr fontId="15"/>
  </si>
  <si>
    <t>性別
（〇）</t>
    <rPh sb="0" eb="2">
      <t>セイベツ</t>
    </rPh>
    <phoneticPr fontId="15"/>
  </si>
  <si>
    <t>県登録番号</t>
    <rPh sb="0" eb="1">
      <t>ケン</t>
    </rPh>
    <rPh sb="1" eb="3">
      <t>トウロク</t>
    </rPh>
    <rPh sb="3" eb="5">
      <t>バンゴウ</t>
    </rPh>
    <phoneticPr fontId="15"/>
  </si>
  <si>
    <t>６年</t>
    <rPh sb="1" eb="2">
      <t>ネン</t>
    </rPh>
    <phoneticPr fontId="15"/>
  </si>
  <si>
    <t>５年</t>
    <rPh sb="1" eb="2">
      <t>ネン</t>
    </rPh>
    <phoneticPr fontId="15"/>
  </si>
  <si>
    <t>４年以下</t>
    <rPh sb="1" eb="2">
      <t>ネン</t>
    </rPh>
    <rPh sb="2" eb="4">
      <t>イカ</t>
    </rPh>
    <phoneticPr fontId="15"/>
  </si>
  <si>
    <t>フリガナ</t>
    <phoneticPr fontId="15"/>
  </si>
  <si>
    <t>実際の
学年</t>
    <rPh sb="0" eb="2">
      <t>ジッサイ</t>
    </rPh>
    <rPh sb="4" eb="6">
      <t>ガクネン</t>
    </rPh>
    <phoneticPr fontId="15"/>
  </si>
  <si>
    <t>折り返し</t>
    <rPh sb="0" eb="1">
      <t>オ</t>
    </rPh>
    <rPh sb="2" eb="3">
      <t>カエ</t>
    </rPh>
    <phoneticPr fontId="15"/>
  </si>
  <si>
    <t xml:space="preserve"> </t>
    <phoneticPr fontId="15"/>
  </si>
  <si>
    <t>但し、本大会会場にて感染症患者又は、その疑いがある方が発見された場合に必要な範囲で保健所等に提供することがあります。</t>
    <phoneticPr fontId="31"/>
  </si>
  <si>
    <t>としており、記入いただいた個人情報については厳正に管理保管し入場の可否及び必要な連絡のため利用します。</t>
    <rPh sb="30" eb="32">
      <t>ニュウジョウ</t>
    </rPh>
    <rPh sb="33" eb="35">
      <t>カヒ</t>
    </rPh>
    <rPh sb="35" eb="36">
      <t>オヨ</t>
    </rPh>
    <rPh sb="37" eb="39">
      <t>ヒツヨウ</t>
    </rPh>
    <rPh sb="40" eb="42">
      <t>レンラク</t>
    </rPh>
    <rPh sb="45" eb="47">
      <t>リヨウ</t>
    </rPh>
    <phoneticPr fontId="32"/>
  </si>
  <si>
    <t>本健康チェックシートは、本大会において新コロナウイルス感染症拡大防止のために、会場入場者の健康状態を確認することを目的</t>
    <rPh sb="0" eb="1">
      <t>ホン</t>
    </rPh>
    <rPh sb="1" eb="3">
      <t>ケンコウ</t>
    </rPh>
    <rPh sb="12" eb="15">
      <t>ホンタイカイ</t>
    </rPh>
    <rPh sb="19" eb="20">
      <t>シン</t>
    </rPh>
    <rPh sb="27" eb="34">
      <t>カンセンショウカクダイボウシ</t>
    </rPh>
    <rPh sb="39" eb="41">
      <t>カイジョウ</t>
    </rPh>
    <rPh sb="41" eb="44">
      <t>ニュウジョウシャ</t>
    </rPh>
    <rPh sb="45" eb="47">
      <t>ケンコウ</t>
    </rPh>
    <rPh sb="47" eb="49">
      <t>ジョウタイ</t>
    </rPh>
    <rPh sb="50" eb="52">
      <t>カクニン</t>
    </rPh>
    <rPh sb="57" eb="59">
      <t>モクテキ</t>
    </rPh>
    <phoneticPr fontId="32"/>
  </si>
  <si>
    <t>有　・　無</t>
    <rPh sb="0" eb="1">
      <t>ユウ</t>
    </rPh>
    <rPh sb="4" eb="5">
      <t>ム</t>
    </rPh>
    <phoneticPr fontId="32"/>
  </si>
  <si>
    <t>その他体調　　　がすぐれない</t>
    <rPh sb="2" eb="3">
      <t>タ</t>
    </rPh>
    <rPh sb="3" eb="5">
      <t>タイチョウ</t>
    </rPh>
    <phoneticPr fontId="32"/>
  </si>
  <si>
    <t>だるさ、息苦しさがない</t>
    <rPh sb="4" eb="5">
      <t>イキ</t>
    </rPh>
    <rPh sb="5" eb="6">
      <t>クル</t>
    </rPh>
    <phoneticPr fontId="32"/>
  </si>
  <si>
    <t>咳、のどの痛みなど風邪症状</t>
    <rPh sb="0" eb="1">
      <t>セキ</t>
    </rPh>
    <rPh sb="5" eb="6">
      <t>イタ</t>
    </rPh>
    <rPh sb="9" eb="11">
      <t>カゼ</t>
    </rPh>
    <rPh sb="11" eb="13">
      <t>ショウジョウ</t>
    </rPh>
    <phoneticPr fontId="32"/>
  </si>
  <si>
    <t>平熱を超える　　発熱がない
（子供37.5℃以上）
（大人37.0℃以上）</t>
    <rPh sb="0" eb="2">
      <t>ヘイネツ</t>
    </rPh>
    <rPh sb="3" eb="4">
      <t>コ</t>
    </rPh>
    <rPh sb="8" eb="10">
      <t>ハツネツ</t>
    </rPh>
    <rPh sb="15" eb="17">
      <t>コドモ</t>
    </rPh>
    <rPh sb="22" eb="24">
      <t>イジョウ</t>
    </rPh>
    <rPh sb="27" eb="29">
      <t>オトナ</t>
    </rPh>
    <rPh sb="34" eb="36">
      <t>イジョウ</t>
    </rPh>
    <phoneticPr fontId="32"/>
  </si>
  <si>
    <t>過去１４日以内に政府から観察期間を　　　　必要とされている国、地域等への渡航　　　　　　又は、当該在住者との濃厚接触がない</t>
    <rPh sb="0" eb="2">
      <t>カコ</t>
    </rPh>
    <rPh sb="4" eb="5">
      <t>ヒ</t>
    </rPh>
    <rPh sb="5" eb="7">
      <t>イナイ</t>
    </rPh>
    <rPh sb="8" eb="10">
      <t>セイフ</t>
    </rPh>
    <rPh sb="12" eb="14">
      <t>カンサツ</t>
    </rPh>
    <rPh sb="14" eb="16">
      <t>キカン</t>
    </rPh>
    <rPh sb="21" eb="23">
      <t>ヒツヨウ</t>
    </rPh>
    <rPh sb="29" eb="30">
      <t>クニ</t>
    </rPh>
    <rPh sb="31" eb="33">
      <t>チイキ</t>
    </rPh>
    <rPh sb="33" eb="34">
      <t>トウ</t>
    </rPh>
    <rPh sb="36" eb="38">
      <t>トコウ</t>
    </rPh>
    <rPh sb="44" eb="45">
      <t>マタ</t>
    </rPh>
    <rPh sb="47" eb="49">
      <t>トウガイ</t>
    </rPh>
    <rPh sb="49" eb="52">
      <t>ザイジュウシャ</t>
    </rPh>
    <rPh sb="54" eb="56">
      <t>ノウコウ</t>
    </rPh>
    <rPh sb="56" eb="58">
      <t>セッショク</t>
    </rPh>
    <phoneticPr fontId="32"/>
  </si>
  <si>
    <t>大会前２週間における以下の事項の有無</t>
    <rPh sb="0" eb="2">
      <t>タイカイ</t>
    </rPh>
    <rPh sb="2" eb="3">
      <t>マエ</t>
    </rPh>
    <rPh sb="4" eb="6">
      <t>シュウカン</t>
    </rPh>
    <rPh sb="10" eb="12">
      <t>イカ</t>
    </rPh>
    <rPh sb="13" eb="15">
      <t>ジコウ</t>
    </rPh>
    <rPh sb="16" eb="18">
      <t>ウム</t>
    </rPh>
    <phoneticPr fontId="32"/>
  </si>
  <si>
    <t>当日朝　の検温</t>
    <rPh sb="0" eb="2">
      <t>トウジツ</t>
    </rPh>
    <rPh sb="2" eb="3">
      <t>アサ</t>
    </rPh>
    <rPh sb="5" eb="7">
      <t>ケンオン</t>
    </rPh>
    <phoneticPr fontId="32"/>
  </si>
  <si>
    <t>年齢</t>
    <rPh sb="0" eb="2">
      <t>ネンレイ</t>
    </rPh>
    <phoneticPr fontId="32"/>
  </si>
  <si>
    <t>性別</t>
    <rPh sb="0" eb="2">
      <t>セイベツ</t>
    </rPh>
    <phoneticPr fontId="32"/>
  </si>
  <si>
    <t>氏　　名</t>
    <rPh sb="0" eb="1">
      <t>シ</t>
    </rPh>
    <rPh sb="3" eb="4">
      <t>ナ</t>
    </rPh>
    <phoneticPr fontId="32"/>
  </si>
  <si>
    <t>種　別</t>
    <rPh sb="0" eb="1">
      <t>シュ</t>
    </rPh>
    <rPh sb="2" eb="3">
      <t>ベツ</t>
    </rPh>
    <phoneticPr fontId="32"/>
  </si>
  <si>
    <t>種別へは選手、指導者、保護者（1家族1名）で該当を記入して下さい。記入行が不足する場合はコピーなどして増やして下さい。</t>
    <rPh sb="0" eb="2">
      <t>シュベツ</t>
    </rPh>
    <rPh sb="4" eb="6">
      <t>センシュ</t>
    </rPh>
    <rPh sb="7" eb="10">
      <t>シドウシャ</t>
    </rPh>
    <rPh sb="11" eb="14">
      <t>ホゴシャ</t>
    </rPh>
    <rPh sb="16" eb="18">
      <t>カゾク</t>
    </rPh>
    <rPh sb="19" eb="20">
      <t>メイ</t>
    </rPh>
    <rPh sb="22" eb="24">
      <t>ガイトウ</t>
    </rPh>
    <rPh sb="25" eb="27">
      <t>キニュウ</t>
    </rPh>
    <rPh sb="29" eb="30">
      <t>クダ</t>
    </rPh>
    <rPh sb="33" eb="35">
      <t>キニュウ</t>
    </rPh>
    <rPh sb="35" eb="36">
      <t>ギョウ</t>
    </rPh>
    <rPh sb="37" eb="39">
      <t>フソク</t>
    </rPh>
    <rPh sb="41" eb="43">
      <t>バアイ</t>
    </rPh>
    <rPh sb="51" eb="52">
      <t>フ</t>
    </rPh>
    <rPh sb="55" eb="56">
      <t>クダ</t>
    </rPh>
    <phoneticPr fontId="32"/>
  </si>
  <si>
    <t>連絡先</t>
    <rPh sb="0" eb="2">
      <t>レンラク</t>
    </rPh>
    <rPh sb="2" eb="3">
      <t>サキ</t>
    </rPh>
    <phoneticPr fontId="32"/>
  </si>
  <si>
    <t>住　　所</t>
    <rPh sb="0" eb="1">
      <t>ジュウ</t>
    </rPh>
    <rPh sb="3" eb="4">
      <t>ショ</t>
    </rPh>
    <phoneticPr fontId="32"/>
  </si>
  <si>
    <t>記載責任者</t>
    <rPh sb="0" eb="2">
      <t>キサイ</t>
    </rPh>
    <rPh sb="2" eb="5">
      <t>セキニンシャ</t>
    </rPh>
    <phoneticPr fontId="32"/>
  </si>
  <si>
    <t>チーム（クラブ）名</t>
    <rPh sb="8" eb="9">
      <t>メイ</t>
    </rPh>
    <phoneticPr fontId="32"/>
  </si>
  <si>
    <t>大在　太郎</t>
    <rPh sb="0" eb="2">
      <t>オオザイ</t>
    </rPh>
    <rPh sb="3" eb="5">
      <t>タロウ</t>
    </rPh>
    <phoneticPr fontId="15"/>
  </si>
  <si>
    <t>選手</t>
  </si>
  <si>
    <t>大在ジュニア</t>
    <rPh sb="0" eb="2">
      <t>オオザイ</t>
    </rPh>
    <phoneticPr fontId="15"/>
  </si>
  <si>
    <t>例</t>
  </si>
  <si>
    <t>氏　　名</t>
  </si>
  <si>
    <t>区　　分</t>
  </si>
  <si>
    <t>所　　属</t>
  </si>
  <si>
    <t>No.</t>
  </si>
  <si>
    <t>【区分プルダウンから選択】選手・指導者・保護者</t>
    <phoneticPr fontId="15"/>
  </si>
  <si>
    <t>入場許可証（印なきは無効）</t>
  </si>
  <si>
    <t>所属</t>
  </si>
  <si>
    <t>区分</t>
  </si>
  <si>
    <t>氏名</t>
  </si>
  <si>
    <t>チーム×2400円</t>
    <rPh sb="8" eb="9">
      <t>エン</t>
    </rPh>
    <phoneticPr fontId="4"/>
  </si>
  <si>
    <t>右に表示された金額をお振込みください：</t>
    <rPh sb="0" eb="1">
      <t>ミギ</t>
    </rPh>
    <rPh sb="2" eb="4">
      <t>ヒョウジ</t>
    </rPh>
    <rPh sb="7" eb="9">
      <t>キンガク</t>
    </rPh>
    <rPh sb="11" eb="13">
      <t>フリコ</t>
    </rPh>
    <phoneticPr fontId="4"/>
  </si>
  <si>
    <r>
      <t xml:space="preserve">  ダブルス　男子 ・女子                            </t>
    </r>
    <r>
      <rPr>
        <sz val="18"/>
        <rFont val="ＭＳ Ｐ明朝"/>
        <family val="1"/>
        <charset val="128"/>
      </rPr>
      <t xml:space="preserve"> </t>
    </r>
    <rPh sb="7" eb="9">
      <t>ダンシ</t>
    </rPh>
    <rPh sb="11" eb="13">
      <t>ジョシ</t>
    </rPh>
    <phoneticPr fontId="15"/>
  </si>
  <si>
    <t>第17回豊饒の海 大分県小学生バドミントン大会　</t>
    <phoneticPr fontId="4"/>
  </si>
  <si>
    <t>第17回豊饒の海 大分県小学生バドミントン大会　 申込書</t>
    <rPh sb="25" eb="28">
      <t>モウシコミショ</t>
    </rPh>
    <phoneticPr fontId="15"/>
  </si>
  <si>
    <t>第17回豊饒の海 大分県小学生バドミントン大会
　　参加関係者名簿及び健康状態確認シート</t>
    <rPh sb="26" eb="28">
      <t>サンカ</t>
    </rPh>
    <rPh sb="28" eb="31">
      <t>カンケイシャ</t>
    </rPh>
    <rPh sb="31" eb="33">
      <t>メイボ</t>
    </rPh>
    <rPh sb="33" eb="34">
      <t>オヨ</t>
    </rPh>
    <rPh sb="35" eb="37">
      <t>ケンコウ</t>
    </rPh>
    <rPh sb="37" eb="39">
      <t>ジョウタイ</t>
    </rPh>
    <rPh sb="39" eb="41">
      <t>カクニン</t>
    </rPh>
    <phoneticPr fontId="32"/>
  </si>
  <si>
    <t>種別へは選手、指導者、保護者（1家族1名）で該当を記入して下さい。記入行が不足する場合はコピーなどして増やして下さい。</t>
    <rPh sb="0" eb="2">
      <t>シュベツ</t>
    </rPh>
    <rPh sb="4" eb="6">
      <t>センシュ</t>
    </rPh>
    <rPh sb="7" eb="10">
      <t>シドウシャ</t>
    </rPh>
    <rPh sb="11" eb="14">
      <t>ホゴシャ</t>
    </rPh>
    <rPh sb="22" eb="24">
      <t>ガイトウ</t>
    </rPh>
    <rPh sb="25" eb="27">
      <t>キニュウ</t>
    </rPh>
    <rPh sb="29" eb="30">
      <t>クダ</t>
    </rPh>
    <rPh sb="33" eb="35">
      <t>キニュウ</t>
    </rPh>
    <rPh sb="35" eb="36">
      <t>ギョウ</t>
    </rPh>
    <rPh sb="37" eb="39">
      <t>フソク</t>
    </rPh>
    <rPh sb="41" eb="43">
      <t>バアイ</t>
    </rPh>
    <rPh sb="51" eb="52">
      <t>フ</t>
    </rPh>
    <rPh sb="55" eb="56">
      <t>クダ</t>
    </rPh>
    <phoneticPr fontId="32"/>
  </si>
  <si>
    <t>記載責任者：　＿＿＿＿＿＿＿＿＿＿＿（IDカード捺印省略）</t>
    <rPh sb="0" eb="2">
      <t>キサイ</t>
    </rPh>
    <rPh sb="2" eb="5">
      <t>セキニンシャ</t>
    </rPh>
    <rPh sb="24" eb="26">
      <t>ナツイン</t>
    </rPh>
    <rPh sb="26" eb="28">
      <t>ショウリャク</t>
    </rPh>
    <phoneticPr fontId="15"/>
  </si>
  <si>
    <t>入場許可名簿提出済</t>
    <rPh sb="2" eb="4">
      <t>キョカ</t>
    </rPh>
    <rPh sb="4" eb="6">
      <t>メイボ</t>
    </rPh>
    <rPh sb="6" eb="8">
      <t>テイシュツ</t>
    </rPh>
    <rPh sb="8" eb="9">
      <t>ズ</t>
    </rPh>
    <phoneticPr fontId="15"/>
  </si>
  <si>
    <t>令和５年度　第17回豊饒の海 大分県小学生バドミントン大会  入場許可　名簿(IDカード）</t>
    <phoneticPr fontId="15"/>
  </si>
  <si>
    <t xml:space="preserve">令和５年度　
第17回豊饒の海 大分県小学生バドミントン大会  </t>
    <phoneticPr fontId="15"/>
  </si>
  <si>
    <t xml:space="preserve">５月１３日（土)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</si>
</sst>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2"/>
      <name val="ＭＳ Ｐゴシック"/>
      <family val="3"/>
      <charset val="128"/>
    </font>
    <font>
      <sz val="10.5"/>
      <name val="ＭＳ 明朝"/>
      <family val="1"/>
      <charset val="128"/>
    </font>
    <font>
      <b/>
      <sz val="14"/>
      <name val="ＭＳ ゴシック"/>
      <family val="3"/>
      <charset val="128"/>
    </font>
    <font>
      <sz val="6"/>
      <name val="游ゴシック"/>
      <family val="3"/>
      <charset val="128"/>
    </font>
    <font>
      <sz val="6"/>
      <name val="ＭＳ 明朝"/>
      <family val="1"/>
      <charset val="128"/>
    </font>
    <font>
      <sz val="11"/>
      <name val="ＭＳ Ｐゴシック"/>
      <family val="3"/>
      <charset val="128"/>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9"/>
      <name val="ＭＳ ゴシック"/>
      <family val="3"/>
      <charset val="128"/>
    </font>
    <font>
      <sz val="16"/>
      <name val="ＭＳ 明朝"/>
      <family val="1"/>
      <charset val="128"/>
    </font>
    <font>
      <sz val="14"/>
      <name val="ＭＳ 明朝"/>
      <family val="1"/>
      <charset val="128"/>
    </font>
    <font>
      <sz val="6"/>
      <name val="ＭＳ Ｐゴシック"/>
      <family val="3"/>
      <charset val="128"/>
    </font>
    <font>
      <sz val="11"/>
      <color indexed="8"/>
      <name val="ＭＳ Ｐゴシック"/>
      <family val="3"/>
      <charset val="128"/>
    </font>
    <font>
      <sz val="16"/>
      <name val="ＭＳ Ｐゴシック"/>
      <family val="3"/>
      <charset val="128"/>
    </font>
    <font>
      <sz val="24"/>
      <name val="HGSｺﾞｼｯｸE"/>
      <family val="3"/>
      <charset val="128"/>
    </font>
    <font>
      <sz val="22"/>
      <name val="HGSｺﾞｼｯｸE"/>
      <family val="3"/>
      <charset val="128"/>
    </font>
    <font>
      <sz val="11"/>
      <name val="ＭＳ ゴシック"/>
      <family val="3"/>
      <charset val="128"/>
    </font>
    <font>
      <sz val="11"/>
      <name val="ＭＳ 明朝"/>
      <family val="1"/>
      <charset val="128"/>
    </font>
    <font>
      <b/>
      <sz val="18"/>
      <name val="ＭＳ Ｐ明朝"/>
      <family val="1"/>
      <charset val="128"/>
    </font>
    <font>
      <b/>
      <sz val="20"/>
      <name val="ＭＳ Ｐ明朝"/>
      <family val="1"/>
      <charset val="128"/>
    </font>
    <font>
      <sz val="14"/>
      <name val="ＭＳ Ｐゴシック"/>
      <family val="3"/>
      <charset val="128"/>
    </font>
    <font>
      <b/>
      <sz val="14"/>
      <name val="ＭＳ Ｐ明朝"/>
      <family val="1"/>
      <charset val="128"/>
    </font>
    <font>
      <sz val="12"/>
      <name val="ＭＳ Ｐ明朝"/>
      <family val="1"/>
      <charset val="128"/>
    </font>
    <font>
      <sz val="18"/>
      <name val="ＭＳ Ｐ明朝"/>
      <family val="1"/>
      <charset val="128"/>
    </font>
    <font>
      <sz val="11"/>
      <name val="ＭＳ Ｐ明朝"/>
      <family val="1"/>
      <charset val="128"/>
    </font>
    <font>
      <sz val="12"/>
      <name val="ＭＳ Ｐゴシック"/>
      <family val="3"/>
      <charset val="128"/>
    </font>
    <font>
      <sz val="14"/>
      <name val="ＭＳ Ｐ明朝"/>
      <family val="1"/>
      <charset val="128"/>
    </font>
    <font>
      <sz val="6"/>
      <name val="游ゴシック"/>
      <family val="3"/>
      <charset val="128"/>
    </font>
    <font>
      <sz val="6"/>
      <name val="ＭＳ Ｐ明朝"/>
      <family val="1"/>
      <charset val="128"/>
    </font>
    <font>
      <sz val="11"/>
      <color theme="1"/>
      <name val="游ゴシック"/>
      <family val="3"/>
      <charset val="128"/>
      <scheme val="minor"/>
    </font>
    <font>
      <sz val="10"/>
      <color theme="1"/>
      <name val="游ゴシック"/>
      <family val="3"/>
      <charset val="128"/>
      <scheme val="minor"/>
    </font>
    <font>
      <sz val="8"/>
      <color theme="1"/>
      <name val="ＭＳ Ｐ明朝"/>
      <family val="1"/>
      <charset val="128"/>
    </font>
    <font>
      <sz val="11"/>
      <color theme="1"/>
      <name val="HG丸ｺﾞｼｯｸM-PRO"/>
      <family val="3"/>
      <charset val="128"/>
    </font>
    <font>
      <sz val="9"/>
      <color theme="1"/>
      <name val="HGMaruGothicMPRO"/>
      <family val="3"/>
      <charset val="128"/>
    </font>
    <font>
      <sz val="11"/>
      <color theme="1"/>
      <name val="HGMaruGothicMPRO"/>
      <family val="3"/>
      <charset val="128"/>
    </font>
    <font>
      <b/>
      <sz val="14"/>
      <color theme="1"/>
      <name val="ＭＳ ゴシック"/>
      <family val="3"/>
      <charset val="128"/>
    </font>
    <font>
      <sz val="10"/>
      <color theme="1"/>
      <name val="ＭＳ Ｐ明朝"/>
      <family val="1"/>
      <charset val="128"/>
    </font>
    <font>
      <sz val="12"/>
      <color theme="1"/>
      <name val="HG丸ｺﾞｼｯｸM-PRO"/>
      <family val="3"/>
      <charset val="128"/>
    </font>
    <font>
      <sz val="11"/>
      <color rgb="FFFF0000"/>
      <name val="HG丸ｺﾞｼｯｸM-PRO"/>
      <family val="3"/>
      <charset val="128"/>
    </font>
    <font>
      <sz val="16"/>
      <color theme="1"/>
      <name val="HGMaruGothicMPRO"/>
      <family val="3"/>
      <charset val="128"/>
    </font>
    <font>
      <b/>
      <sz val="12"/>
      <color theme="1"/>
      <name val="ＭＳ Ｐゴシック"/>
      <family val="3"/>
      <charset val="128"/>
    </font>
    <font>
      <sz val="18"/>
      <color theme="1"/>
      <name val="ＭＳ Ｐゴシック"/>
      <family val="3"/>
      <charset val="128"/>
    </font>
    <font>
      <sz val="20"/>
      <color theme="1"/>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4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B0F0"/>
        <bgColor indexed="64"/>
      </patternFill>
    </fill>
  </fills>
  <borders count="103">
    <border>
      <left/>
      <right/>
      <top/>
      <bottom/>
      <diagonal/>
    </border>
    <border>
      <left/>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right style="thin">
        <color indexed="64"/>
      </right>
      <top style="medium">
        <color indexed="64"/>
      </top>
      <bottom style="dotted">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thin">
        <color rgb="FF000000"/>
      </left>
      <right style="hair">
        <color rgb="FF000000"/>
      </right>
      <top style="hair">
        <color rgb="FF000000"/>
      </top>
      <bottom style="double">
        <color rgb="FF000000"/>
      </bottom>
      <diagonal/>
    </border>
    <border>
      <left style="hair">
        <color rgb="FF000000"/>
      </left>
      <right style="thin">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right/>
      <top style="thin">
        <color rgb="FF000000"/>
      </top>
      <bottom style="thin">
        <color rgb="FF000000"/>
      </bottom>
      <diagonal/>
    </border>
    <border>
      <left/>
      <right/>
      <top/>
      <bottom style="thin">
        <color rgb="FF00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thin">
        <color rgb="FF000000"/>
      </left>
      <right/>
      <top/>
      <bottom/>
      <diagonal/>
    </border>
    <border>
      <left/>
      <right style="thin">
        <color rgb="FF000000"/>
      </right>
      <top/>
      <bottom/>
      <diagonal/>
    </border>
    <border diagonalDown="1">
      <left style="thin">
        <color rgb="FF000000"/>
      </left>
      <right/>
      <top style="thin">
        <color rgb="FF000000"/>
      </top>
      <bottom/>
      <diagonal style="thin">
        <color rgb="FF000000"/>
      </diagonal>
    </border>
    <border diagonalDown="1">
      <left/>
      <right/>
      <top style="thin">
        <color rgb="FF000000"/>
      </top>
      <bottom/>
      <diagonal style="thin">
        <color rgb="FF000000"/>
      </diagonal>
    </border>
    <border diagonalDown="1">
      <left/>
      <right style="thin">
        <color rgb="FF000000"/>
      </right>
      <top style="thin">
        <color rgb="FF000000"/>
      </top>
      <bottom/>
      <diagonal style="thin">
        <color rgb="FF000000"/>
      </diagonal>
    </border>
    <border diagonalDown="1">
      <left style="thin">
        <color rgb="FF000000"/>
      </left>
      <right/>
      <top/>
      <bottom/>
      <diagonal style="thin">
        <color rgb="FF000000"/>
      </diagonal>
    </border>
    <border diagonalDown="1">
      <left/>
      <right/>
      <top/>
      <bottom/>
      <diagonal style="thin">
        <color rgb="FF000000"/>
      </diagonal>
    </border>
    <border diagonalDown="1">
      <left/>
      <right style="thin">
        <color rgb="FF000000"/>
      </right>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s>
  <cellStyleXfs count="9">
    <xf numFmtId="0" fontId="0" fillId="0" borderId="0"/>
    <xf numFmtId="0" fontId="11"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0" fontId="5" fillId="0" borderId="0"/>
    <xf numFmtId="0" fontId="33" fillId="0" borderId="0">
      <alignment vertical="center"/>
    </xf>
    <xf numFmtId="0" fontId="33" fillId="0" borderId="0">
      <alignment vertical="center"/>
    </xf>
    <xf numFmtId="0" fontId="1" fillId="0" borderId="0"/>
    <xf numFmtId="0" fontId="33" fillId="0" borderId="0">
      <alignment vertical="center"/>
    </xf>
    <xf numFmtId="0" fontId="5" fillId="0" borderId="0">
      <alignment vertical="center"/>
    </xf>
  </cellStyleXfs>
  <cellXfs count="279">
    <xf numFmtId="0" fontId="0" fillId="0" borderId="0" xfId="0"/>
    <xf numFmtId="0" fontId="5" fillId="5" borderId="0" xfId="5" applyFont="1" applyFill="1">
      <alignment vertical="center"/>
    </xf>
    <xf numFmtId="0" fontId="33" fillId="5" borderId="0" xfId="5" applyFill="1">
      <alignment vertical="center"/>
    </xf>
    <xf numFmtId="0" fontId="1" fillId="6" borderId="0" xfId="6" applyFill="1"/>
    <xf numFmtId="0" fontId="6" fillId="6" borderId="0" xfId="6" applyFont="1" applyFill="1" applyAlignment="1">
      <alignment vertical="center"/>
    </xf>
    <xf numFmtId="0" fontId="7" fillId="6" borderId="0" xfId="6" applyFont="1" applyFill="1" applyAlignment="1">
      <alignment horizontal="left" vertical="center"/>
    </xf>
    <xf numFmtId="0" fontId="8" fillId="6" borderId="0" xfId="6" applyFont="1" applyFill="1" applyAlignment="1">
      <alignment vertical="center"/>
    </xf>
    <xf numFmtId="0" fontId="5" fillId="6" borderId="0" xfId="5" applyFont="1" applyFill="1">
      <alignment vertical="center"/>
    </xf>
    <xf numFmtId="0" fontId="6" fillId="6" borderId="1" xfId="6" applyFont="1" applyFill="1" applyBorder="1" applyAlignment="1">
      <alignment vertical="center"/>
    </xf>
    <xf numFmtId="0" fontId="12" fillId="6" borderId="0" xfId="6" applyFont="1" applyFill="1" applyAlignment="1">
      <alignment vertical="top" wrapText="1"/>
    </xf>
    <xf numFmtId="0" fontId="14" fillId="2" borderId="2" xfId="6" applyFont="1" applyFill="1" applyBorder="1" applyAlignment="1">
      <alignment horizontal="right" vertical="center"/>
    </xf>
    <xf numFmtId="0" fontId="14" fillId="6" borderId="0" xfId="6" applyFont="1" applyFill="1" applyAlignment="1">
      <alignment vertical="center" wrapText="1"/>
    </xf>
    <xf numFmtId="0" fontId="20" fillId="6" borderId="0" xfId="6" applyFont="1" applyFill="1" applyAlignment="1">
      <alignment vertical="center"/>
    </xf>
    <xf numFmtId="0" fontId="14" fillId="6" borderId="0" xfId="6" applyFont="1" applyFill="1" applyAlignment="1">
      <alignment vertical="center"/>
    </xf>
    <xf numFmtId="0" fontId="21" fillId="6" borderId="0" xfId="6" applyFont="1" applyFill="1" applyAlignment="1">
      <alignment vertical="center"/>
    </xf>
    <xf numFmtId="0" fontId="33" fillId="6" borderId="0" xfId="5" applyFill="1">
      <alignment vertical="center"/>
    </xf>
    <xf numFmtId="0" fontId="13" fillId="6" borderId="0" xfId="6" applyFont="1" applyFill="1" applyAlignment="1">
      <alignment vertical="center"/>
    </xf>
    <xf numFmtId="0" fontId="33" fillId="0" borderId="0" xfId="5">
      <alignment vertical="center"/>
    </xf>
    <xf numFmtId="0" fontId="23" fillId="0" borderId="0" xfId="3" applyFont="1" applyAlignment="1">
      <alignment horizontal="left" vertical="center" wrapText="1"/>
    </xf>
    <xf numFmtId="0" fontId="5" fillId="0" borderId="0" xfId="3" applyAlignment="1">
      <alignment horizontal="center" vertical="center"/>
    </xf>
    <xf numFmtId="0" fontId="24" fillId="3" borderId="3" xfId="3" applyFont="1" applyFill="1" applyBorder="1" applyAlignment="1">
      <alignment horizontal="center" vertical="center"/>
    </xf>
    <xf numFmtId="0" fontId="25" fillId="3" borderId="4" xfId="3" applyFont="1" applyFill="1" applyBorder="1" applyAlignment="1">
      <alignment vertical="center" wrapText="1"/>
    </xf>
    <xf numFmtId="0" fontId="25" fillId="3" borderId="5" xfId="3" applyFont="1" applyFill="1" applyBorder="1" applyAlignment="1">
      <alignment vertical="center" wrapText="1"/>
    </xf>
    <xf numFmtId="0" fontId="25" fillId="3" borderId="6" xfId="3" applyFont="1" applyFill="1" applyBorder="1" applyAlignment="1">
      <alignment vertical="center" wrapText="1"/>
    </xf>
    <xf numFmtId="0" fontId="25" fillId="3" borderId="0" xfId="3" applyFont="1" applyFill="1" applyAlignment="1">
      <alignment vertical="center" wrapText="1"/>
    </xf>
    <xf numFmtId="0" fontId="5" fillId="3" borderId="0" xfId="3" applyFill="1" applyAlignment="1">
      <alignment horizontal="center" vertical="center"/>
    </xf>
    <xf numFmtId="0" fontId="24" fillId="3" borderId="7" xfId="3" applyFont="1" applyFill="1" applyBorder="1" applyAlignment="1">
      <alignment horizontal="center" vertical="center"/>
    </xf>
    <xf numFmtId="0" fontId="26" fillId="3" borderId="8" xfId="3" applyFont="1" applyFill="1" applyBorder="1" applyAlignment="1">
      <alignment vertical="center" wrapText="1"/>
    </xf>
    <xf numFmtId="0" fontId="26" fillId="3" borderId="0" xfId="3" applyFont="1" applyFill="1" applyAlignment="1">
      <alignment vertical="center" wrapText="1"/>
    </xf>
    <xf numFmtId="0" fontId="25" fillId="3" borderId="9" xfId="3" applyFont="1" applyFill="1" applyBorder="1" applyAlignment="1">
      <alignment horizontal="center" vertical="center" wrapText="1"/>
    </xf>
    <xf numFmtId="0" fontId="25" fillId="3" borderId="10" xfId="3" applyFont="1" applyFill="1" applyBorder="1" applyAlignment="1">
      <alignment horizontal="center" vertical="center" wrapText="1"/>
    </xf>
    <xf numFmtId="0" fontId="26" fillId="3" borderId="11" xfId="3" applyFont="1" applyFill="1" applyBorder="1" applyAlignment="1">
      <alignment vertical="center" wrapText="1"/>
    </xf>
    <xf numFmtId="0" fontId="5" fillId="3" borderId="9" xfId="3" applyFill="1" applyBorder="1" applyAlignment="1">
      <alignment horizontal="center" vertical="center"/>
    </xf>
    <xf numFmtId="0" fontId="5" fillId="3" borderId="12" xfId="3" applyFill="1" applyBorder="1" applyAlignment="1">
      <alignment horizontal="center" vertical="center"/>
    </xf>
    <xf numFmtId="0" fontId="23" fillId="0" borderId="0" xfId="3" applyFont="1" applyAlignment="1">
      <alignment horizontal="center" vertical="center" wrapText="1"/>
    </xf>
    <xf numFmtId="0" fontId="22" fillId="0" borderId="0" xfId="3" applyFont="1" applyAlignment="1">
      <alignment horizontal="left" wrapText="1"/>
    </xf>
    <xf numFmtId="0" fontId="5" fillId="3" borderId="13" xfId="3" applyFill="1" applyBorder="1" applyAlignment="1">
      <alignment horizontal="center" vertical="center"/>
    </xf>
    <xf numFmtId="0" fontId="29" fillId="3" borderId="14" xfId="3" applyFont="1" applyFill="1" applyBorder="1" applyAlignment="1">
      <alignment horizontal="center" vertical="center" wrapText="1"/>
    </xf>
    <xf numFmtId="0" fontId="29" fillId="3" borderId="13" xfId="3" applyFont="1" applyFill="1" applyBorder="1" applyAlignment="1">
      <alignment horizontal="center" vertical="center" shrinkToFit="1"/>
    </xf>
    <xf numFmtId="0" fontId="17" fillId="0" borderId="15" xfId="3" applyFont="1" applyBorder="1" applyAlignment="1">
      <alignment horizontal="center" vertical="center" wrapText="1"/>
    </xf>
    <xf numFmtId="0" fontId="17" fillId="0" borderId="16" xfId="3" applyFont="1" applyBorder="1" applyAlignment="1">
      <alignment horizontal="center" vertical="center" wrapText="1"/>
    </xf>
    <xf numFmtId="0" fontId="17" fillId="0" borderId="17" xfId="3" applyFont="1" applyBorder="1" applyAlignment="1">
      <alignment horizontal="center" vertical="center" wrapText="1"/>
    </xf>
    <xf numFmtId="0" fontId="17" fillId="0" borderId="17" xfId="3" applyFont="1" applyBorder="1" applyAlignment="1">
      <alignment horizontal="center" vertical="center"/>
    </xf>
    <xf numFmtId="0" fontId="29" fillId="0" borderId="17" xfId="3" applyFont="1" applyBorder="1" applyAlignment="1">
      <alignment horizontal="center" vertical="center" wrapText="1"/>
    </xf>
    <xf numFmtId="0" fontId="29" fillId="3" borderId="7" xfId="3" applyFont="1" applyFill="1" applyBorder="1" applyAlignment="1">
      <alignment horizontal="center" vertical="center"/>
    </xf>
    <xf numFmtId="0" fontId="20" fillId="3" borderId="18" xfId="3" applyFont="1" applyFill="1" applyBorder="1" applyAlignment="1">
      <alignment horizontal="center" vertical="center"/>
    </xf>
    <xf numFmtId="0" fontId="17" fillId="0" borderId="19" xfId="3" applyFont="1" applyBorder="1" applyAlignment="1">
      <alignment horizontal="center" vertical="center"/>
    </xf>
    <xf numFmtId="0" fontId="17" fillId="0" borderId="20" xfId="3" applyFont="1" applyBorder="1" applyAlignment="1">
      <alignment horizontal="center" vertical="center"/>
    </xf>
    <xf numFmtId="0" fontId="29" fillId="0" borderId="21" xfId="3" applyFont="1" applyBorder="1" applyAlignment="1">
      <alignment horizontal="right" vertical="center"/>
    </xf>
    <xf numFmtId="0" fontId="29" fillId="0" borderId="0" xfId="3" applyFont="1" applyAlignment="1">
      <alignment horizontal="center" vertical="center"/>
    </xf>
    <xf numFmtId="0" fontId="5" fillId="0" borderId="17" xfId="3" applyBorder="1" applyAlignment="1">
      <alignment horizontal="center" vertical="center"/>
    </xf>
    <xf numFmtId="0" fontId="5" fillId="0" borderId="0" xfId="3" applyAlignment="1">
      <alignment horizontal="center" vertical="center" wrapText="1"/>
    </xf>
    <xf numFmtId="0" fontId="24" fillId="3" borderId="22" xfId="3" applyFont="1" applyFill="1" applyBorder="1" applyAlignment="1">
      <alignment horizontal="center" vertical="center"/>
    </xf>
    <xf numFmtId="0" fontId="29" fillId="3" borderId="23" xfId="3" applyFont="1" applyFill="1" applyBorder="1" applyAlignment="1">
      <alignment horizontal="center" vertical="center"/>
    </xf>
    <xf numFmtId="0" fontId="20" fillId="3" borderId="24" xfId="3" applyFont="1" applyFill="1" applyBorder="1" applyAlignment="1">
      <alignment horizontal="center" vertical="center"/>
    </xf>
    <xf numFmtId="0" fontId="17" fillId="0" borderId="23" xfId="3" applyFont="1" applyBorder="1" applyAlignment="1">
      <alignment horizontal="center" vertical="center"/>
    </xf>
    <xf numFmtId="0" fontId="17" fillId="0" borderId="25" xfId="3" applyFont="1" applyBorder="1" applyAlignment="1">
      <alignment horizontal="center" vertical="center"/>
    </xf>
    <xf numFmtId="0" fontId="29" fillId="0" borderId="26" xfId="3" applyFont="1" applyBorder="1" applyAlignment="1">
      <alignment horizontal="right" vertical="center"/>
    </xf>
    <xf numFmtId="0" fontId="24" fillId="3" borderId="27" xfId="3" applyFont="1" applyFill="1" applyBorder="1" applyAlignment="1">
      <alignment horizontal="center" vertical="center"/>
    </xf>
    <xf numFmtId="0" fontId="29" fillId="3" borderId="18" xfId="3" applyFont="1" applyFill="1" applyBorder="1" applyAlignment="1">
      <alignment horizontal="center" vertical="center"/>
    </xf>
    <xf numFmtId="0" fontId="17" fillId="0" borderId="18" xfId="3" applyFont="1" applyBorder="1" applyAlignment="1">
      <alignment horizontal="center" vertical="center"/>
    </xf>
    <xf numFmtId="0" fontId="29" fillId="0" borderId="28" xfId="3" applyFont="1" applyBorder="1" applyAlignment="1">
      <alignment horizontal="right" vertical="center"/>
    </xf>
    <xf numFmtId="0" fontId="30" fillId="0" borderId="29" xfId="8" applyFont="1" applyBorder="1" applyAlignment="1">
      <alignment horizontal="center" vertical="center"/>
    </xf>
    <xf numFmtId="0" fontId="26" fillId="0" borderId="30" xfId="8" applyFont="1" applyBorder="1" applyAlignment="1">
      <alignment horizontal="center" vertical="center" shrinkToFit="1"/>
    </xf>
    <xf numFmtId="0" fontId="20" fillId="3" borderId="31" xfId="3" applyFont="1" applyFill="1" applyBorder="1" applyAlignment="1">
      <alignment horizontal="center" vertical="center"/>
    </xf>
    <xf numFmtId="0" fontId="5" fillId="3" borderId="25" xfId="3" applyFill="1" applyBorder="1" applyAlignment="1">
      <alignment horizontal="center" vertical="center"/>
    </xf>
    <xf numFmtId="0" fontId="20" fillId="3" borderId="32" xfId="3" applyFont="1" applyFill="1" applyBorder="1" applyAlignment="1">
      <alignment horizontal="center" vertical="center"/>
    </xf>
    <xf numFmtId="0" fontId="24" fillId="3" borderId="29" xfId="3" applyFont="1" applyFill="1" applyBorder="1" applyAlignment="1">
      <alignment horizontal="center" vertical="center"/>
    </xf>
    <xf numFmtId="0" fontId="29" fillId="3" borderId="30" xfId="3" applyFont="1" applyFill="1" applyBorder="1" applyAlignment="1">
      <alignment horizontal="center" vertical="center"/>
    </xf>
    <xf numFmtId="0" fontId="20" fillId="3" borderId="23" xfId="3" applyFont="1" applyFill="1" applyBorder="1" applyAlignment="1">
      <alignment horizontal="center" vertical="center"/>
    </xf>
    <xf numFmtId="0" fontId="30" fillId="0" borderId="27" xfId="8" applyFont="1" applyBorder="1" applyAlignment="1">
      <alignment horizontal="center" vertical="center"/>
    </xf>
    <xf numFmtId="0" fontId="26" fillId="0" borderId="18" xfId="8" applyFont="1" applyBorder="1" applyAlignment="1">
      <alignment horizontal="center" vertical="center" shrinkToFit="1"/>
    </xf>
    <xf numFmtId="0" fontId="17" fillId="0" borderId="33" xfId="3" applyFont="1" applyBorder="1" applyAlignment="1">
      <alignment horizontal="center" vertical="center"/>
    </xf>
    <xf numFmtId="0" fontId="20" fillId="3" borderId="34" xfId="3" applyFont="1" applyFill="1" applyBorder="1" applyAlignment="1">
      <alignment horizontal="center" vertical="center"/>
    </xf>
    <xf numFmtId="0" fontId="17" fillId="0" borderId="32" xfId="3" applyFont="1" applyBorder="1" applyAlignment="1">
      <alignment horizontal="center" vertical="center"/>
    </xf>
    <xf numFmtId="0" fontId="20" fillId="3" borderId="7" xfId="3" applyFont="1" applyFill="1" applyBorder="1" applyAlignment="1">
      <alignment horizontal="center" vertical="center"/>
    </xf>
    <xf numFmtId="0" fontId="17" fillId="0" borderId="35" xfId="3" applyFont="1" applyBorder="1" applyAlignment="1">
      <alignment horizontal="center" vertical="center"/>
    </xf>
    <xf numFmtId="0" fontId="30" fillId="0" borderId="31" xfId="8" applyFont="1" applyBorder="1" applyAlignment="1">
      <alignment horizontal="center" vertical="center"/>
    </xf>
    <xf numFmtId="0" fontId="26" fillId="0" borderId="31" xfId="8" applyFont="1" applyBorder="1" applyAlignment="1">
      <alignment horizontal="center" vertical="center" shrinkToFit="1"/>
    </xf>
    <xf numFmtId="0" fontId="5" fillId="3" borderId="18" xfId="3" applyFill="1" applyBorder="1" applyAlignment="1">
      <alignment horizontal="center" vertical="center"/>
    </xf>
    <xf numFmtId="0" fontId="30" fillId="0" borderId="22" xfId="8" applyFont="1" applyBorder="1" applyAlignment="1">
      <alignment horizontal="center" vertical="center"/>
    </xf>
    <xf numFmtId="0" fontId="26" fillId="0" borderId="23" xfId="8" applyFont="1" applyBorder="1" applyAlignment="1">
      <alignment horizontal="center" vertical="center" shrinkToFit="1"/>
    </xf>
    <xf numFmtId="0" fontId="5" fillId="3" borderId="30" xfId="3" applyFill="1" applyBorder="1" applyAlignment="1">
      <alignment horizontal="center" vertical="center"/>
    </xf>
    <xf numFmtId="0" fontId="5" fillId="3" borderId="31" xfId="3" applyFill="1" applyBorder="1" applyAlignment="1">
      <alignment horizontal="center" vertical="center"/>
    </xf>
    <xf numFmtId="0" fontId="5" fillId="3" borderId="23" xfId="3" applyFill="1" applyBorder="1" applyAlignment="1">
      <alignment horizontal="center" vertical="center"/>
    </xf>
    <xf numFmtId="0" fontId="24" fillId="0" borderId="36" xfId="3" applyFont="1" applyBorder="1" applyAlignment="1">
      <alignment horizontal="center" vertical="center"/>
    </xf>
    <xf numFmtId="0" fontId="5" fillId="0" borderId="18" xfId="3" applyBorder="1" applyAlignment="1">
      <alignment horizontal="center" vertical="center"/>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29" fillId="0" borderId="39" xfId="3" applyFont="1" applyBorder="1" applyAlignment="1">
      <alignment horizontal="center" vertical="center"/>
    </xf>
    <xf numFmtId="0" fontId="5" fillId="0" borderId="30" xfId="3" applyBorder="1" applyAlignment="1">
      <alignment horizontal="center" vertical="center"/>
    </xf>
    <xf numFmtId="0" fontId="17" fillId="0" borderId="30" xfId="3" applyFont="1" applyBorder="1" applyAlignment="1">
      <alignment horizontal="center" vertical="center"/>
    </xf>
    <xf numFmtId="0" fontId="30" fillId="0" borderId="29" xfId="0" applyFont="1" applyBorder="1" applyAlignment="1">
      <alignment horizontal="center" vertical="center"/>
    </xf>
    <xf numFmtId="0" fontId="29" fillId="0" borderId="36" xfId="3" applyFont="1" applyBorder="1" applyAlignment="1">
      <alignment horizontal="center" vertical="center"/>
    </xf>
    <xf numFmtId="0" fontId="17" fillId="0" borderId="40" xfId="3" applyFont="1" applyBorder="1" applyAlignment="1">
      <alignment horizontal="center" vertical="center"/>
    </xf>
    <xf numFmtId="0" fontId="17" fillId="0" borderId="34" xfId="3" applyFont="1" applyBorder="1" applyAlignment="1">
      <alignment horizontal="center" vertical="center"/>
    </xf>
    <xf numFmtId="0" fontId="5" fillId="0" borderId="41" xfId="3" applyBorder="1" applyAlignment="1">
      <alignment horizontal="center" vertical="center"/>
    </xf>
    <xf numFmtId="0" fontId="29" fillId="0" borderId="41" xfId="3" applyFont="1" applyBorder="1" applyAlignment="1">
      <alignment horizontal="center" vertical="center"/>
    </xf>
    <xf numFmtId="0" fontId="17" fillId="0" borderId="41" xfId="3" applyFont="1" applyBorder="1" applyAlignment="1">
      <alignment horizontal="center" vertical="center"/>
    </xf>
    <xf numFmtId="0" fontId="29" fillId="0" borderId="41" xfId="3" applyFont="1" applyBorder="1" applyAlignment="1">
      <alignment horizontal="right" vertical="center"/>
    </xf>
    <xf numFmtId="0" fontId="17" fillId="0" borderId="0" xfId="3" applyFont="1" applyAlignment="1">
      <alignment horizontal="center" vertical="center"/>
    </xf>
    <xf numFmtId="0" fontId="29" fillId="0" borderId="0" xfId="3" applyFont="1" applyAlignment="1">
      <alignment horizontal="center" vertical="center" wrapText="1"/>
    </xf>
    <xf numFmtId="0" fontId="29" fillId="0" borderId="0" xfId="3" applyFont="1" applyAlignment="1">
      <alignment horizontal="right" vertical="center"/>
    </xf>
    <xf numFmtId="0" fontId="33" fillId="0" borderId="0" xfId="4" applyAlignment="1">
      <alignment vertical="center" shrinkToFit="1"/>
    </xf>
    <xf numFmtId="0" fontId="35" fillId="0" borderId="17" xfId="4" applyFont="1" applyBorder="1" applyAlignment="1">
      <alignment horizontal="center" vertical="center" shrinkToFit="1"/>
    </xf>
    <xf numFmtId="0" fontId="33" fillId="0" borderId="0" xfId="4" applyAlignment="1">
      <alignment horizontal="center" vertical="center" shrinkToFit="1"/>
    </xf>
    <xf numFmtId="0" fontId="35" fillId="0" borderId="0" xfId="4" applyFont="1" applyAlignment="1">
      <alignment horizontal="center" vertical="center" shrinkToFit="1"/>
    </xf>
    <xf numFmtId="0" fontId="35" fillId="0" borderId="17" xfId="4" applyFont="1" applyBorder="1" applyAlignment="1">
      <alignment vertical="center" shrinkToFit="1"/>
    </xf>
    <xf numFmtId="0" fontId="36" fillId="0" borderId="0" xfId="4" applyFont="1">
      <alignment vertical="center"/>
    </xf>
    <xf numFmtId="0" fontId="36" fillId="0" borderId="68" xfId="4" applyFont="1" applyBorder="1" applyAlignment="1">
      <alignment horizontal="center" vertical="center"/>
    </xf>
    <xf numFmtId="0" fontId="36" fillId="0" borderId="69" xfId="4" applyFont="1" applyBorder="1" applyAlignment="1">
      <alignment horizontal="center" vertical="center"/>
    </xf>
    <xf numFmtId="0" fontId="36" fillId="0" borderId="70" xfId="4" applyFont="1" applyBorder="1" applyAlignment="1">
      <alignment horizontal="center" vertical="center"/>
    </xf>
    <xf numFmtId="0" fontId="36" fillId="0" borderId="71" xfId="4" applyFont="1" applyBorder="1" applyAlignment="1">
      <alignment horizontal="center" vertical="center"/>
    </xf>
    <xf numFmtId="0" fontId="36" fillId="0" borderId="72" xfId="4" applyFont="1" applyBorder="1" applyAlignment="1">
      <alignment horizontal="center" vertical="center"/>
    </xf>
    <xf numFmtId="0" fontId="36" fillId="0" borderId="73" xfId="4" applyFont="1" applyBorder="1" applyAlignment="1">
      <alignment horizontal="center" vertical="center"/>
    </xf>
    <xf numFmtId="0" fontId="36" fillId="0" borderId="74" xfId="4" applyFont="1" applyBorder="1" applyAlignment="1">
      <alignment horizontal="center" vertical="center"/>
    </xf>
    <xf numFmtId="0" fontId="36" fillId="0" borderId="75" xfId="4" applyFont="1" applyBorder="1" applyAlignment="1">
      <alignment horizontal="center" vertical="center"/>
    </xf>
    <xf numFmtId="0" fontId="37" fillId="0" borderId="0" xfId="4" applyFont="1">
      <alignment vertical="center"/>
    </xf>
    <xf numFmtId="0" fontId="38" fillId="0" borderId="0" xfId="4" applyFont="1">
      <alignment vertical="center"/>
    </xf>
    <xf numFmtId="0" fontId="38" fillId="0" borderId="76" xfId="4" applyFont="1" applyBorder="1" applyAlignment="1">
      <alignment horizontal="center"/>
    </xf>
    <xf numFmtId="0" fontId="36" fillId="0" borderId="0" xfId="4" applyFont="1" applyAlignment="1">
      <alignment horizontal="center" vertical="center"/>
    </xf>
    <xf numFmtId="0" fontId="38" fillId="0" borderId="77" xfId="4" applyFont="1" applyBorder="1" applyAlignment="1">
      <alignment horizontal="center"/>
    </xf>
    <xf numFmtId="0" fontId="39" fillId="6" borderId="0" xfId="6" applyFont="1" applyFill="1" applyAlignment="1">
      <alignment horizontal="center" vertical="center"/>
    </xf>
    <xf numFmtId="0" fontId="2" fillId="6" borderId="0" xfId="6" applyFont="1" applyFill="1" applyAlignment="1">
      <alignment horizontal="center" vertical="center"/>
    </xf>
    <xf numFmtId="0" fontId="9" fillId="2" borderId="17" xfId="6" applyFont="1" applyFill="1" applyBorder="1" applyAlignment="1">
      <alignment horizontal="center" vertical="center"/>
    </xf>
    <xf numFmtId="0" fontId="8" fillId="0" borderId="17" xfId="6" applyFont="1" applyBorder="1" applyAlignment="1">
      <alignment horizontal="center" vertical="center"/>
    </xf>
    <xf numFmtId="0" fontId="9" fillId="2" borderId="17" xfId="6" applyFont="1" applyFill="1" applyBorder="1" applyAlignment="1">
      <alignment horizontal="center" vertical="center" wrapText="1"/>
    </xf>
    <xf numFmtId="0" fontId="10" fillId="2" borderId="17" xfId="6" applyFont="1" applyFill="1" applyBorder="1" applyAlignment="1">
      <alignment horizontal="center" vertical="center" wrapText="1"/>
    </xf>
    <xf numFmtId="0" fontId="11" fillId="0" borderId="17" xfId="1" applyBorder="1" applyAlignment="1" applyProtection="1">
      <alignment horizontal="center" vertical="center"/>
    </xf>
    <xf numFmtId="0" fontId="13" fillId="8" borderId="54" xfId="6" applyFont="1" applyFill="1" applyBorder="1" applyAlignment="1">
      <alignment horizontal="center" vertical="center"/>
    </xf>
    <xf numFmtId="0" fontId="13" fillId="8" borderId="5" xfId="6" applyFont="1" applyFill="1" applyBorder="1" applyAlignment="1">
      <alignment horizontal="center" vertical="center"/>
    </xf>
    <xf numFmtId="0" fontId="13" fillId="7" borderId="4" xfId="6" applyFont="1" applyFill="1" applyBorder="1" applyAlignment="1">
      <alignment horizontal="center" vertical="center"/>
    </xf>
    <xf numFmtId="0" fontId="13" fillId="7" borderId="5" xfId="6" applyFont="1" applyFill="1" applyBorder="1" applyAlignment="1">
      <alignment horizontal="center" vertical="center"/>
    </xf>
    <xf numFmtId="0" fontId="13" fillId="7" borderId="6" xfId="6" applyFont="1" applyFill="1" applyBorder="1" applyAlignment="1">
      <alignment horizontal="center" vertical="center"/>
    </xf>
    <xf numFmtId="0" fontId="9" fillId="8" borderId="55" xfId="6" applyFont="1" applyFill="1" applyBorder="1" applyAlignment="1">
      <alignment horizontal="center" vertical="center"/>
    </xf>
    <xf numFmtId="0" fontId="9" fillId="8" borderId="17" xfId="6" applyFont="1" applyFill="1" applyBorder="1" applyAlignment="1">
      <alignment horizontal="center" vertical="center"/>
    </xf>
    <xf numFmtId="0" fontId="9" fillId="8" borderId="7" xfId="6" applyFont="1" applyFill="1" applyBorder="1" applyAlignment="1">
      <alignment horizontal="center" vertical="center"/>
    </xf>
    <xf numFmtId="0" fontId="8" fillId="8" borderId="17" xfId="6" applyFont="1" applyFill="1" applyBorder="1" applyAlignment="1">
      <alignment horizontal="center" vertical="center" wrapText="1"/>
    </xf>
    <xf numFmtId="0" fontId="8" fillId="8" borderId="17" xfId="6" applyFont="1" applyFill="1" applyBorder="1" applyAlignment="1">
      <alignment horizontal="center" vertical="center"/>
    </xf>
    <xf numFmtId="0" fontId="9" fillId="7" borderId="24" xfId="6" applyFont="1" applyFill="1" applyBorder="1" applyAlignment="1">
      <alignment horizontal="center" vertical="center"/>
    </xf>
    <xf numFmtId="0" fontId="9" fillId="7" borderId="31" xfId="6" applyFont="1" applyFill="1" applyBorder="1" applyAlignment="1">
      <alignment horizontal="center" vertical="center"/>
    </xf>
    <xf numFmtId="0" fontId="8" fillId="7" borderId="24" xfId="6" applyFont="1" applyFill="1" applyBorder="1" applyAlignment="1">
      <alignment horizontal="center" vertical="center"/>
    </xf>
    <xf numFmtId="0" fontId="8" fillId="7" borderId="24" xfId="6" applyFont="1" applyFill="1" applyBorder="1" applyAlignment="1">
      <alignment horizontal="center" vertical="center" wrapText="1"/>
    </xf>
    <xf numFmtId="0" fontId="8" fillId="7" borderId="56" xfId="6" applyFont="1" applyFill="1" applyBorder="1" applyAlignment="1">
      <alignment horizontal="center" vertical="center"/>
    </xf>
    <xf numFmtId="0" fontId="14" fillId="8" borderId="51" xfId="6" applyFont="1" applyFill="1" applyBorder="1" applyAlignment="1">
      <alignment horizontal="center" vertical="center" wrapText="1"/>
    </xf>
    <xf numFmtId="0" fontId="14" fillId="8" borderId="9" xfId="6" applyFont="1" applyFill="1" applyBorder="1" applyAlignment="1">
      <alignment horizontal="center" vertical="center" wrapText="1"/>
    </xf>
    <xf numFmtId="0" fontId="14" fillId="8" borderId="78" xfId="6" applyFont="1" applyFill="1" applyBorder="1" applyAlignment="1">
      <alignment horizontal="center" vertical="center"/>
    </xf>
    <xf numFmtId="0" fontId="14" fillId="8" borderId="79" xfId="6" applyFont="1" applyFill="1" applyBorder="1" applyAlignment="1">
      <alignment horizontal="center" vertical="center"/>
    </xf>
    <xf numFmtId="0" fontId="14" fillId="8" borderId="80" xfId="6" applyFont="1" applyFill="1" applyBorder="1" applyAlignment="1">
      <alignment horizontal="center" vertical="center"/>
    </xf>
    <xf numFmtId="0" fontId="14" fillId="8" borderId="9" xfId="6" applyFont="1" applyFill="1" applyBorder="1" applyAlignment="1">
      <alignment horizontal="center" vertical="center"/>
    </xf>
    <xf numFmtId="0" fontId="14" fillId="8" borderId="44" xfId="6" applyFont="1" applyFill="1" applyBorder="1" applyAlignment="1">
      <alignment horizontal="center" vertical="center"/>
    </xf>
    <xf numFmtId="0" fontId="13" fillId="8" borderId="53" xfId="6" applyFont="1" applyFill="1" applyBorder="1" applyAlignment="1">
      <alignment horizontal="center" vertical="center"/>
    </xf>
    <xf numFmtId="0" fontId="13" fillId="8" borderId="9" xfId="6" applyFont="1" applyFill="1" applyBorder="1" applyAlignment="1">
      <alignment horizontal="center" vertical="center"/>
    </xf>
    <xf numFmtId="0" fontId="13" fillId="8" borderId="44" xfId="6" applyFont="1" applyFill="1" applyBorder="1" applyAlignment="1">
      <alignment horizontal="center" vertical="center"/>
    </xf>
    <xf numFmtId="0" fontId="14" fillId="7" borderId="53" xfId="6" applyFont="1" applyFill="1" applyBorder="1" applyAlignment="1">
      <alignment horizontal="center" vertical="center" wrapText="1"/>
    </xf>
    <xf numFmtId="0" fontId="14" fillId="7" borderId="9" xfId="6" applyFont="1" applyFill="1" applyBorder="1" applyAlignment="1">
      <alignment horizontal="center" vertical="center" wrapText="1"/>
    </xf>
    <xf numFmtId="0" fontId="14" fillId="7" borderId="78" xfId="6" applyFont="1" applyFill="1" applyBorder="1" applyAlignment="1">
      <alignment horizontal="center" vertical="center"/>
    </xf>
    <xf numFmtId="0" fontId="14" fillId="7" borderId="79" xfId="6" applyFont="1" applyFill="1" applyBorder="1" applyAlignment="1">
      <alignment horizontal="center" vertical="center"/>
    </xf>
    <xf numFmtId="0" fontId="14" fillId="7" borderId="80" xfId="6" applyFont="1" applyFill="1" applyBorder="1" applyAlignment="1">
      <alignment horizontal="center" vertical="center"/>
    </xf>
    <xf numFmtId="0" fontId="14" fillId="7" borderId="9" xfId="6" applyFont="1" applyFill="1" applyBorder="1" applyAlignment="1">
      <alignment horizontal="center" vertical="center"/>
    </xf>
    <xf numFmtId="0" fontId="14" fillId="7" borderId="44" xfId="6" applyFont="1" applyFill="1" applyBorder="1" applyAlignment="1">
      <alignment horizontal="center" vertical="center"/>
    </xf>
    <xf numFmtId="0" fontId="13" fillId="7" borderId="53" xfId="6" applyFont="1" applyFill="1" applyBorder="1" applyAlignment="1">
      <alignment horizontal="center" vertical="center"/>
    </xf>
    <xf numFmtId="0" fontId="13" fillId="7" borderId="9" xfId="6" applyFont="1" applyFill="1" applyBorder="1" applyAlignment="1">
      <alignment horizontal="center" vertical="center"/>
    </xf>
    <xf numFmtId="0" fontId="13" fillId="7" borderId="10" xfId="6" applyFont="1" applyFill="1" applyBorder="1" applyAlignment="1">
      <alignment horizontal="center" vertical="center"/>
    </xf>
    <xf numFmtId="0" fontId="5" fillId="2" borderId="1" xfId="5" applyFont="1" applyFill="1" applyBorder="1" applyAlignment="1">
      <alignment horizontal="center" vertical="center"/>
    </xf>
    <xf numFmtId="0" fontId="5" fillId="2" borderId="8" xfId="5" applyFont="1" applyFill="1" applyBorder="1" applyAlignment="1">
      <alignment horizontal="center" vertical="center"/>
    </xf>
    <xf numFmtId="0" fontId="14" fillId="8" borderId="45" xfId="6" applyFont="1" applyFill="1" applyBorder="1" applyAlignment="1">
      <alignment horizontal="center" vertical="center"/>
    </xf>
    <xf numFmtId="0" fontId="14" fillId="8" borderId="46" xfId="6" applyFont="1" applyFill="1" applyBorder="1" applyAlignment="1">
      <alignment horizontal="center" vertical="center"/>
    </xf>
    <xf numFmtId="0" fontId="14" fillId="8" borderId="52" xfId="6" applyFont="1" applyFill="1" applyBorder="1" applyAlignment="1">
      <alignment horizontal="center" vertical="center"/>
    </xf>
    <xf numFmtId="0" fontId="13" fillId="8" borderId="45" xfId="6" applyFont="1" applyFill="1" applyBorder="1" applyAlignment="1">
      <alignment horizontal="center" vertical="center"/>
    </xf>
    <xf numFmtId="0" fontId="13" fillId="8" borderId="46" xfId="6" applyFont="1" applyFill="1" applyBorder="1" applyAlignment="1">
      <alignment horizontal="center" vertical="center"/>
    </xf>
    <xf numFmtId="0" fontId="13" fillId="8" borderId="52" xfId="6" applyFont="1" applyFill="1" applyBorder="1" applyAlignment="1">
      <alignment horizontal="center" vertical="center"/>
    </xf>
    <xf numFmtId="0" fontId="14" fillId="7" borderId="45" xfId="6" applyFont="1" applyFill="1" applyBorder="1" applyAlignment="1">
      <alignment horizontal="center" vertical="center"/>
    </xf>
    <xf numFmtId="0" fontId="14" fillId="7" borderId="46" xfId="6" applyFont="1" applyFill="1" applyBorder="1" applyAlignment="1">
      <alignment horizontal="center" vertical="center"/>
    </xf>
    <xf numFmtId="0" fontId="14" fillId="7" borderId="52" xfId="6" applyFont="1" applyFill="1" applyBorder="1" applyAlignment="1">
      <alignment horizontal="center" vertical="center"/>
    </xf>
    <xf numFmtId="0" fontId="14" fillId="2" borderId="42" xfId="6" applyFont="1" applyFill="1" applyBorder="1" applyAlignment="1">
      <alignment horizontal="right" vertical="center"/>
    </xf>
    <xf numFmtId="0" fontId="14" fillId="2" borderId="43" xfId="6" applyFont="1" applyFill="1" applyBorder="1" applyAlignment="1">
      <alignment horizontal="right" vertical="center"/>
    </xf>
    <xf numFmtId="0" fontId="14" fillId="2" borderId="41" xfId="6" applyFont="1" applyFill="1" applyBorder="1" applyAlignment="1">
      <alignment horizontal="right" vertical="center"/>
    </xf>
    <xf numFmtId="38" fontId="18" fillId="2" borderId="42" xfId="2" applyFont="1" applyFill="1" applyBorder="1" applyAlignment="1">
      <alignment horizontal="center" vertical="center"/>
    </xf>
    <xf numFmtId="38" fontId="18" fillId="2" borderId="43" xfId="2" applyFont="1" applyFill="1" applyBorder="1" applyAlignment="1">
      <alignment horizontal="center" vertical="center"/>
    </xf>
    <xf numFmtId="0" fontId="19" fillId="2" borderId="43" xfId="5" applyFont="1" applyFill="1" applyBorder="1" applyAlignment="1">
      <alignment horizontal="center" vertical="center"/>
    </xf>
    <xf numFmtId="0" fontId="19" fillId="2" borderId="2" xfId="5" applyFont="1" applyFill="1" applyBorder="1" applyAlignment="1">
      <alignment horizontal="center" vertical="center"/>
    </xf>
    <xf numFmtId="0" fontId="13" fillId="7" borderId="45" xfId="6" applyFont="1" applyFill="1" applyBorder="1" applyAlignment="1">
      <alignment horizontal="center" vertical="center"/>
    </xf>
    <xf numFmtId="0" fontId="13" fillId="7" borderId="46" xfId="6" applyFont="1" applyFill="1" applyBorder="1" applyAlignment="1">
      <alignment horizontal="center" vertical="center"/>
    </xf>
    <xf numFmtId="0" fontId="13" fillId="7" borderId="47" xfId="6" applyFont="1" applyFill="1" applyBorder="1" applyAlignment="1">
      <alignment horizontal="center" vertical="center"/>
    </xf>
    <xf numFmtId="0" fontId="14" fillId="2" borderId="48" xfId="6" applyFont="1" applyFill="1" applyBorder="1" applyAlignment="1">
      <alignment horizontal="center" vertical="center"/>
    </xf>
    <xf numFmtId="0" fontId="14" fillId="2" borderId="1" xfId="6" applyFont="1" applyFill="1" applyBorder="1" applyAlignment="1">
      <alignment horizontal="center" vertical="center"/>
    </xf>
    <xf numFmtId="0" fontId="14" fillId="2" borderId="49" xfId="6" applyFont="1" applyFill="1" applyBorder="1" applyAlignment="1">
      <alignment horizontal="center" vertical="center"/>
    </xf>
    <xf numFmtId="38" fontId="17" fillId="2" borderId="50" xfId="2" applyFont="1" applyFill="1" applyBorder="1" applyAlignment="1">
      <alignment horizontal="center" vertical="center"/>
    </xf>
    <xf numFmtId="38" fontId="17" fillId="2" borderId="1" xfId="2" applyFont="1" applyFill="1" applyBorder="1" applyAlignment="1">
      <alignment horizontal="center" vertical="center"/>
    </xf>
    <xf numFmtId="0" fontId="14" fillId="2" borderId="50" xfId="6" applyFont="1" applyFill="1" applyBorder="1" applyAlignment="1">
      <alignment horizontal="center" vertical="center"/>
    </xf>
    <xf numFmtId="0" fontId="22" fillId="0" borderId="0" xfId="3" applyFont="1" applyAlignment="1">
      <alignment horizontal="center" vertical="center" wrapText="1"/>
    </xf>
    <xf numFmtId="0" fontId="24" fillId="4" borderId="61" xfId="3" applyFont="1" applyFill="1" applyBorder="1" applyAlignment="1">
      <alignment horizontal="center" vertical="center"/>
    </xf>
    <xf numFmtId="0" fontId="24" fillId="4" borderId="19" xfId="3" applyFont="1" applyFill="1" applyBorder="1" applyAlignment="1">
      <alignment horizontal="center" vertical="center"/>
    </xf>
    <xf numFmtId="0" fontId="24" fillId="4" borderId="62" xfId="3" applyFont="1" applyFill="1" applyBorder="1" applyAlignment="1">
      <alignment horizontal="center" vertical="center"/>
    </xf>
    <xf numFmtId="0" fontId="24" fillId="4" borderId="63" xfId="3" applyFont="1" applyFill="1" applyBorder="1" applyAlignment="1">
      <alignment horizontal="center" vertical="center"/>
    </xf>
    <xf numFmtId="0" fontId="24" fillId="4" borderId="64" xfId="3" applyFont="1" applyFill="1" applyBorder="1" applyAlignment="1">
      <alignment horizontal="center" vertical="center"/>
    </xf>
    <xf numFmtId="0" fontId="24" fillId="4" borderId="25" xfId="3" applyFont="1" applyFill="1" applyBorder="1" applyAlignment="1">
      <alignment horizontal="center" vertical="center"/>
    </xf>
    <xf numFmtId="0" fontId="24" fillId="3" borderId="7" xfId="3" applyFont="1" applyFill="1" applyBorder="1" applyAlignment="1">
      <alignment horizontal="center" vertical="center"/>
    </xf>
    <xf numFmtId="0" fontId="24" fillId="3" borderId="30" xfId="3" applyFont="1" applyFill="1" applyBorder="1" applyAlignment="1">
      <alignment horizontal="center" vertical="center"/>
    </xf>
    <xf numFmtId="0" fontId="24" fillId="3" borderId="50" xfId="3" applyFont="1" applyFill="1" applyBorder="1" applyAlignment="1">
      <alignment horizontal="center" vertical="center"/>
    </xf>
    <xf numFmtId="0" fontId="24" fillId="3" borderId="1" xfId="3" applyFont="1" applyFill="1" applyBorder="1" applyAlignment="1">
      <alignment horizontal="center" vertical="center"/>
    </xf>
    <xf numFmtId="0" fontId="24" fillId="3" borderId="65" xfId="3" applyFont="1" applyFill="1" applyBorder="1" applyAlignment="1">
      <alignment horizontal="center" vertical="center"/>
    </xf>
    <xf numFmtId="0" fontId="24" fillId="3" borderId="39" xfId="3" applyFont="1" applyFill="1" applyBorder="1" applyAlignment="1">
      <alignment horizontal="center" vertical="center"/>
    </xf>
    <xf numFmtId="0" fontId="22" fillId="0" borderId="0" xfId="3" applyFont="1" applyAlignment="1">
      <alignment horizontal="left" wrapText="1"/>
    </xf>
    <xf numFmtId="0" fontId="22" fillId="0" borderId="66" xfId="3" applyFont="1" applyBorder="1" applyAlignment="1">
      <alignment horizontal="left" wrapText="1"/>
    </xf>
    <xf numFmtId="0" fontId="22" fillId="0" borderId="67" xfId="3" applyFont="1" applyBorder="1" applyAlignment="1">
      <alignment horizontal="left" wrapText="1"/>
    </xf>
    <xf numFmtId="0" fontId="17" fillId="0" borderId="3" xfId="3" applyFont="1" applyBorder="1" applyAlignment="1">
      <alignment horizontal="center" vertical="center"/>
    </xf>
    <xf numFmtId="0" fontId="17" fillId="0" borderId="14" xfId="3" applyFont="1" applyBorder="1" applyAlignment="1">
      <alignment horizontal="center" vertical="center"/>
    </xf>
    <xf numFmtId="0" fontId="17" fillId="0" borderId="15" xfId="3" applyFont="1" applyBorder="1" applyAlignment="1">
      <alignment horizontal="center" vertical="center"/>
    </xf>
    <xf numFmtId="0" fontId="17" fillId="0" borderId="13" xfId="3" applyFont="1" applyBorder="1" applyAlignment="1">
      <alignment horizontal="center" vertical="center"/>
    </xf>
    <xf numFmtId="0" fontId="28" fillId="0" borderId="4" xfId="3" applyFont="1" applyBorder="1" applyAlignment="1">
      <alignment horizontal="center" vertical="center" wrapText="1"/>
    </xf>
    <xf numFmtId="0" fontId="28" fillId="0" borderId="5" xfId="3" applyFont="1" applyBorder="1" applyAlignment="1">
      <alignment horizontal="center" vertical="center" wrapText="1"/>
    </xf>
    <xf numFmtId="0" fontId="29" fillId="0" borderId="32" xfId="3" applyFont="1" applyBorder="1" applyAlignment="1">
      <alignment horizontal="center" vertical="center" wrapText="1"/>
    </xf>
    <xf numFmtId="0" fontId="29" fillId="0" borderId="30" xfId="3" applyFont="1" applyBorder="1" applyAlignment="1">
      <alignment horizontal="center" vertical="center" wrapText="1"/>
    </xf>
    <xf numFmtId="0" fontId="17" fillId="0" borderId="59" xfId="3" applyFont="1" applyBorder="1" applyAlignment="1">
      <alignment horizontal="center" vertical="center" wrapText="1"/>
    </xf>
    <xf numFmtId="0" fontId="17" fillId="0" borderId="26" xfId="3" applyFont="1" applyBorder="1" applyAlignment="1">
      <alignment horizontal="center" vertical="center" wrapText="1"/>
    </xf>
    <xf numFmtId="0" fontId="24" fillId="0" borderId="60" xfId="3" applyFont="1" applyBorder="1" applyAlignment="1">
      <alignment horizontal="center" vertical="center"/>
    </xf>
    <xf numFmtId="0" fontId="24" fillId="0" borderId="58" xfId="3" applyFont="1" applyBorder="1" applyAlignment="1">
      <alignment horizontal="center" vertical="center"/>
    </xf>
    <xf numFmtId="0" fontId="0" fillId="0" borderId="31" xfId="3" applyFont="1" applyBorder="1" applyAlignment="1">
      <alignment horizontal="center" vertical="center" wrapText="1"/>
    </xf>
    <xf numFmtId="0" fontId="24" fillId="0" borderId="57" xfId="3" applyFont="1" applyBorder="1" applyAlignment="1">
      <alignment horizontal="center" vertical="center"/>
    </xf>
    <xf numFmtId="0" fontId="5" fillId="0" borderId="57" xfId="3" applyBorder="1" applyAlignment="1">
      <alignment horizontal="center" vertical="center"/>
    </xf>
    <xf numFmtId="0" fontId="5" fillId="0" borderId="58" xfId="3" applyBorder="1" applyAlignment="1">
      <alignment horizontal="center" vertical="center"/>
    </xf>
    <xf numFmtId="0" fontId="5" fillId="0" borderId="41" xfId="3" applyBorder="1" applyAlignment="1">
      <alignment horizontal="center" vertical="center"/>
    </xf>
    <xf numFmtId="0" fontId="5" fillId="0" borderId="0" xfId="3" applyAlignment="1">
      <alignment horizontal="center" vertical="center"/>
    </xf>
    <xf numFmtId="0" fontId="29" fillId="0" borderId="41" xfId="3" applyFont="1" applyBorder="1" applyAlignment="1">
      <alignment horizontal="center" vertical="center" wrapText="1"/>
    </xf>
    <xf numFmtId="0" fontId="29" fillId="0" borderId="0" xfId="3" applyFont="1" applyAlignment="1">
      <alignment horizontal="center" vertical="center" wrapText="1"/>
    </xf>
    <xf numFmtId="0" fontId="40" fillId="0" borderId="0" xfId="4" applyFont="1">
      <alignment vertical="center"/>
    </xf>
    <xf numFmtId="0" fontId="40" fillId="0" borderId="0" xfId="4" applyFont="1" applyAlignment="1">
      <alignment horizontal="left" vertical="center"/>
    </xf>
    <xf numFmtId="0" fontId="40" fillId="0" borderId="0" xfId="4" applyFont="1" applyAlignment="1">
      <alignment vertical="center" shrinkToFit="1"/>
    </xf>
    <xf numFmtId="0" fontId="35" fillId="0" borderId="0" xfId="4" applyFont="1" applyAlignment="1">
      <alignment vertical="center" shrinkToFit="1"/>
    </xf>
    <xf numFmtId="0" fontId="35" fillId="0" borderId="17" xfId="4" applyFont="1" applyBorder="1" applyAlignment="1">
      <alignment horizontal="center" vertical="center" wrapText="1"/>
    </xf>
    <xf numFmtId="0" fontId="33" fillId="0" borderId="0" xfId="4" applyAlignment="1">
      <alignment vertical="center" shrinkToFit="1"/>
    </xf>
    <xf numFmtId="0" fontId="35" fillId="0" borderId="17" xfId="4" applyFont="1" applyBorder="1" applyAlignment="1">
      <alignment horizontal="center" vertical="center" shrinkToFit="1"/>
    </xf>
    <xf numFmtId="0" fontId="35" fillId="0" borderId="17" xfId="4" applyFont="1" applyBorder="1" applyAlignment="1">
      <alignment horizontal="center" vertical="center" wrapText="1" shrinkToFit="1"/>
    </xf>
    <xf numFmtId="0" fontId="35" fillId="0" borderId="46" xfId="4" applyFont="1" applyBorder="1" applyAlignment="1">
      <alignment vertical="center" shrinkToFit="1"/>
    </xf>
    <xf numFmtId="0" fontId="34" fillId="0" borderId="0" xfId="4" applyFont="1" applyAlignment="1">
      <alignment horizontal="center" vertical="center" wrapText="1"/>
    </xf>
    <xf numFmtId="0" fontId="35" fillId="0" borderId="53" xfId="4" applyFont="1" applyBorder="1" applyAlignment="1">
      <alignment horizontal="center" vertical="center" shrinkToFit="1"/>
    </xf>
    <xf numFmtId="0" fontId="35" fillId="0" borderId="9" xfId="4" applyFont="1" applyBorder="1" applyAlignment="1">
      <alignment horizontal="center" vertical="center" shrinkToFit="1"/>
    </xf>
    <xf numFmtId="0" fontId="35" fillId="0" borderId="44" xfId="4" applyFont="1" applyBorder="1" applyAlignment="1">
      <alignment horizontal="center" vertical="center" shrinkToFit="1"/>
    </xf>
    <xf numFmtId="0" fontId="41" fillId="0" borderId="0" xfId="4" applyFont="1" applyAlignment="1">
      <alignment horizontal="center" vertical="center" wrapText="1"/>
    </xf>
    <xf numFmtId="0" fontId="42" fillId="0" borderId="0" xfId="4" applyFont="1" applyAlignment="1">
      <alignment horizontal="left" shrinkToFit="1"/>
    </xf>
    <xf numFmtId="0" fontId="36" fillId="0" borderId="0" xfId="4" applyFont="1" applyAlignment="1">
      <alignment horizontal="left" vertical="center" shrinkToFit="1"/>
    </xf>
    <xf numFmtId="0" fontId="38" fillId="0" borderId="87" xfId="4" applyFont="1" applyBorder="1" applyAlignment="1">
      <alignment horizontal="center" vertical="center"/>
    </xf>
    <xf numFmtId="0" fontId="38" fillId="0" borderId="76" xfId="4" applyFont="1" applyBorder="1" applyAlignment="1">
      <alignment horizontal="center" vertical="center"/>
    </xf>
    <xf numFmtId="0" fontId="38" fillId="0" borderId="88" xfId="4" applyFont="1" applyBorder="1" applyAlignment="1">
      <alignment horizontal="center" vertical="center"/>
    </xf>
    <xf numFmtId="0" fontId="38" fillId="0" borderId="89" xfId="4" applyFont="1" applyBorder="1" applyAlignment="1">
      <alignment horizontal="center" vertical="center"/>
    </xf>
    <xf numFmtId="0" fontId="38" fillId="0" borderId="90" xfId="4" applyFont="1" applyBorder="1" applyAlignment="1">
      <alignment horizontal="center" vertical="center"/>
    </xf>
    <xf numFmtId="0" fontId="38" fillId="0" borderId="91" xfId="4" applyFont="1" applyBorder="1" applyAlignment="1">
      <alignment horizontal="center" vertical="center"/>
    </xf>
    <xf numFmtId="0" fontId="38" fillId="0" borderId="82" xfId="4" applyFont="1" applyBorder="1" applyAlignment="1">
      <alignment horizontal="center" vertical="center"/>
    </xf>
    <xf numFmtId="0" fontId="38" fillId="0" borderId="83" xfId="4" applyFont="1" applyBorder="1" applyAlignment="1">
      <alignment horizontal="center" vertical="center"/>
    </xf>
    <xf numFmtId="0" fontId="38" fillId="0" borderId="84" xfId="4" applyFont="1" applyBorder="1" applyAlignment="1">
      <alignment horizontal="center" vertical="center"/>
    </xf>
    <xf numFmtId="0" fontId="38" fillId="0" borderId="92" xfId="4" applyFont="1" applyBorder="1" applyAlignment="1">
      <alignment horizontal="center" vertical="center"/>
    </xf>
    <xf numFmtId="0" fontId="38" fillId="0" borderId="0" xfId="4" applyFont="1" applyAlignment="1">
      <alignment horizontal="center" vertical="center"/>
    </xf>
    <xf numFmtId="0" fontId="38" fillId="0" borderId="93" xfId="4" applyFont="1" applyBorder="1" applyAlignment="1">
      <alignment horizontal="center" vertical="center"/>
    </xf>
    <xf numFmtId="0" fontId="38" fillId="0" borderId="85" xfId="4" applyFont="1" applyBorder="1" applyAlignment="1">
      <alignment horizontal="center" vertical="center"/>
    </xf>
    <xf numFmtId="0" fontId="38" fillId="0" borderId="77" xfId="4" applyFont="1" applyBorder="1" applyAlignment="1">
      <alignment horizontal="center" vertical="center"/>
    </xf>
    <xf numFmtId="0" fontId="38" fillId="0" borderId="86" xfId="4" applyFont="1" applyBorder="1" applyAlignment="1">
      <alignment horizontal="center" vertical="center"/>
    </xf>
    <xf numFmtId="0" fontId="38" fillId="0" borderId="94" xfId="4" applyFont="1" applyBorder="1" applyAlignment="1">
      <alignment horizontal="center" vertical="center"/>
    </xf>
    <xf numFmtId="0" fontId="38" fillId="0" borderId="95" xfId="4" applyFont="1" applyBorder="1" applyAlignment="1">
      <alignment horizontal="center" vertical="center"/>
    </xf>
    <xf numFmtId="0" fontId="38" fillId="0" borderId="96" xfId="4" applyFont="1" applyBorder="1" applyAlignment="1">
      <alignment horizontal="center" vertical="center"/>
    </xf>
    <xf numFmtId="0" fontId="38" fillId="0" borderId="97" xfId="4" applyFont="1" applyBorder="1" applyAlignment="1">
      <alignment horizontal="center" vertical="center"/>
    </xf>
    <xf numFmtId="0" fontId="38" fillId="0" borderId="98" xfId="4" applyFont="1" applyBorder="1" applyAlignment="1">
      <alignment horizontal="center" vertical="center"/>
    </xf>
    <xf numFmtId="0" fontId="38" fillId="0" borderId="99" xfId="4" applyFont="1" applyBorder="1" applyAlignment="1">
      <alignment horizontal="center" vertical="center"/>
    </xf>
    <xf numFmtId="0" fontId="38" fillId="0" borderId="100" xfId="4" applyFont="1" applyBorder="1" applyAlignment="1">
      <alignment horizontal="center" vertical="center"/>
    </xf>
    <xf numFmtId="0" fontId="38" fillId="0" borderId="101" xfId="4" applyFont="1" applyBorder="1" applyAlignment="1">
      <alignment horizontal="center" vertical="center"/>
    </xf>
    <xf numFmtId="0" fontId="38" fillId="0" borderId="102" xfId="4" applyFont="1" applyBorder="1" applyAlignment="1">
      <alignment horizontal="center" vertical="center"/>
    </xf>
    <xf numFmtId="0" fontId="38" fillId="0" borderId="81" xfId="4" applyFont="1" applyBorder="1" applyAlignment="1">
      <alignment horizontal="center" vertical="center"/>
    </xf>
    <xf numFmtId="0" fontId="45" fillId="0" borderId="81" xfId="4" applyFont="1" applyBorder="1" applyAlignment="1">
      <alignment horizontal="center" vertical="center"/>
    </xf>
    <xf numFmtId="0" fontId="45" fillId="0" borderId="81" xfId="4" applyFont="1" applyBorder="1" applyAlignment="1">
      <alignment horizontal="center" vertical="center" shrinkToFit="1"/>
    </xf>
    <xf numFmtId="0" fontId="46" fillId="0" borderId="81" xfId="4" applyFont="1" applyBorder="1" applyAlignment="1">
      <alignment horizontal="center" vertical="center" shrinkToFit="1"/>
    </xf>
    <xf numFmtId="0" fontId="37" fillId="0" borderId="81" xfId="4" applyFont="1" applyBorder="1" applyAlignment="1">
      <alignment horizontal="center" vertical="center" wrapText="1"/>
    </xf>
    <xf numFmtId="0" fontId="43" fillId="0" borderId="81" xfId="4" applyFont="1" applyBorder="1" applyAlignment="1">
      <alignment horizontal="center" vertical="center"/>
    </xf>
    <xf numFmtId="0" fontId="44" fillId="0" borderId="82" xfId="4" applyFont="1" applyBorder="1" applyAlignment="1">
      <alignment horizontal="center" vertical="center" shrinkToFit="1"/>
    </xf>
    <xf numFmtId="0" fontId="44" fillId="0" borderId="83" xfId="4" applyFont="1" applyBorder="1" applyAlignment="1">
      <alignment horizontal="center" vertical="center" shrinkToFit="1"/>
    </xf>
    <xf numFmtId="0" fontId="44" fillId="0" borderId="84" xfId="4" applyFont="1" applyBorder="1" applyAlignment="1">
      <alignment horizontal="center" vertical="center" shrinkToFit="1"/>
    </xf>
    <xf numFmtId="0" fontId="44" fillId="0" borderId="85" xfId="4" applyFont="1" applyBorder="1" applyAlignment="1">
      <alignment horizontal="center" vertical="center" shrinkToFit="1"/>
    </xf>
    <xf numFmtId="0" fontId="44" fillId="0" borderId="77" xfId="4" applyFont="1" applyBorder="1" applyAlignment="1">
      <alignment horizontal="center" vertical="center" shrinkToFit="1"/>
    </xf>
    <xf numFmtId="0" fontId="44" fillId="0" borderId="86" xfId="4" applyFont="1" applyBorder="1" applyAlignment="1">
      <alignment horizontal="center" vertical="center" shrinkToFit="1"/>
    </xf>
  </cellXfs>
  <cellStyles count="9">
    <cellStyle name="ハイパーリンク 2" xfId="1"/>
    <cellStyle name="桁区切り 3" xfId="2"/>
    <cellStyle name="標準" xfId="0" builtinId="0"/>
    <cellStyle name="標準 2" xfId="3"/>
    <cellStyle name="標準 2 3" xfId="4"/>
    <cellStyle name="標準 3 2" xfId="5"/>
    <cellStyle name="標準 4" xfId="6"/>
    <cellStyle name="標準 5 2" xfId="7"/>
    <cellStyle name="標準_１９年参加名簿"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theme" Target="theme/theme1.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8</xdr:row>
      <xdr:rowOff>0</xdr:rowOff>
    </xdr:to>
    <xdr:sp macro="" textlink="">
      <xdr:nvSpPr>
        <xdr:cNvPr id="1088" name="Line 2">
          <a:extLst>
            <a:ext uri="{FF2B5EF4-FFF2-40B4-BE49-F238E27FC236}">
              <a16:creationId xmlns:a16="http://schemas.microsoft.com/office/drawing/2014/main" id="{A84EE256-D1FB-BA16-B930-5D63016B89EC}"/>
            </a:ext>
          </a:extLst>
        </xdr:cNvPr>
        <xdr:cNvSpPr>
          <a:spLocks noChangeShapeType="1"/>
        </xdr:cNvSpPr>
      </xdr:nvSpPr>
      <xdr:spPr bwMode="auto">
        <a:xfrm>
          <a:off x="5095875" y="200025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89" name="Line 9">
          <a:extLst>
            <a:ext uri="{FF2B5EF4-FFF2-40B4-BE49-F238E27FC236}">
              <a16:creationId xmlns:a16="http://schemas.microsoft.com/office/drawing/2014/main" id="{3C1E974A-8D8C-CA31-B810-05477215DCB4}"/>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90" name="Line 10">
          <a:extLst>
            <a:ext uri="{FF2B5EF4-FFF2-40B4-BE49-F238E27FC236}">
              <a16:creationId xmlns:a16="http://schemas.microsoft.com/office/drawing/2014/main" id="{65D84E3D-2749-D9DF-AE2C-02245A6FC303}"/>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91" name="Line 11">
          <a:extLst>
            <a:ext uri="{FF2B5EF4-FFF2-40B4-BE49-F238E27FC236}">
              <a16:creationId xmlns:a16="http://schemas.microsoft.com/office/drawing/2014/main" id="{2DBA6343-6ED6-BAAE-5257-49DBDC37B2BF}"/>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92" name="Line 13">
          <a:extLst>
            <a:ext uri="{FF2B5EF4-FFF2-40B4-BE49-F238E27FC236}">
              <a16:creationId xmlns:a16="http://schemas.microsoft.com/office/drawing/2014/main" id="{43C5D059-FA17-F4BF-6ABA-CC4870CBA08D}"/>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93" name="Line 14">
          <a:extLst>
            <a:ext uri="{FF2B5EF4-FFF2-40B4-BE49-F238E27FC236}">
              <a16:creationId xmlns:a16="http://schemas.microsoft.com/office/drawing/2014/main" id="{ED5708CC-1174-8976-5765-5463ABB51E3B}"/>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219075</xdr:rowOff>
    </xdr:from>
    <xdr:to>
      <xdr:col>4</xdr:col>
      <xdr:colOff>0</xdr:colOff>
      <xdr:row>8</xdr:row>
      <xdr:rowOff>9525</xdr:rowOff>
    </xdr:to>
    <xdr:sp macro="" textlink="">
      <xdr:nvSpPr>
        <xdr:cNvPr id="1094" name="Line 15">
          <a:extLst>
            <a:ext uri="{FF2B5EF4-FFF2-40B4-BE49-F238E27FC236}">
              <a16:creationId xmlns:a16="http://schemas.microsoft.com/office/drawing/2014/main" id="{301D0187-90DF-188C-FB49-2B3634D2E8D4}"/>
            </a:ext>
          </a:extLst>
        </xdr:cNvPr>
        <xdr:cNvSpPr>
          <a:spLocks noChangeShapeType="1"/>
        </xdr:cNvSpPr>
      </xdr:nvSpPr>
      <xdr:spPr bwMode="auto">
        <a:xfrm flipV="1">
          <a:off x="4552950" y="2219325"/>
          <a:ext cx="0" cy="66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12_5_12_6&#36984;&#25163;&#27177;&#12480;&#12502;&#12523;&#12473;/&#65288;&#26085;&#31243;&#22793;&#26356;&#29256;&#65289;&#20196;&#21644;2&#24180;&#24230;&#22823;&#20998;&#30476;&#23567;&#23398;&#29983;&#12496;&#12489;&#12511;&#12531;&#12488;&#12531;&#36984;&#25163;&#27177;&#22823;&#20250;&#65288;&#12480;&#12502;&#12523;&#12473;&#65289;&#35201;&#389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21&#24180;&#24230;&#30476;&#23567;&#23398;&#29983;&#22823;&#20250;/&#24179;&#25104;19&#24180;&#24230;&#31532;27&#22238;&#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stbackup\111102\11&#25918;&#36865;\11N&#12467;&#12531;\&#20840;&#22269;&#22823;&#20250;&#12456;&#12531;&#12488;&#12522;&#1254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6&#24180;&#24230;&#20061;&#24030;&#22823;&#20250;&#20104;&#36984;&#26485;&#31689;&#24066;&#22823;&#20250;/24&#24180;&#24230;&#31532;1&#22238;&#30476;&#23567;&#23398;&#29983;&#20840;&#20061;&#24030;&#22823;&#20250;&#32068;&#12415;&#21512;&#12379;&#12507;&#12540;&#12512;&#12506;&#12540;&#12472;&#29992;NO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Data/pinpon/&#26032;&#12375;&#12356;&#65420;&#65387;&#65433;&#65408;&#65438;/&#22899;&#12471;&#12531;&#12464;&#1252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要項"/>
      <sheetName val="参加申込書"/>
      <sheetName val="Ｄ申込用紙"/>
      <sheetName val="Ｄ申込用紙 (2)"/>
      <sheetName val="配布注意事項 "/>
      <sheetName val="健康状態確認シート（チーム別）"/>
      <sheetName val="入場許可名簿"/>
      <sheetName val="入場許可書"/>
      <sheetName val="行動履歴書"/>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①"/>
      <sheetName val="1 エントリー"/>
      <sheetName val="受付用参加校名簿"/>
      <sheetName val="研究発表参加校・タイトル・要旨"/>
      <sheetName val="係集計用・入力しないでください"/>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表紙"/>
      <sheetName val="大会要項 "/>
      <sheetName val="大会役員"/>
      <sheetName val="ﾀｲﾑテＴ1日目) "/>
      <sheetName val="会場・審判"/>
      <sheetName val="4年BSD"/>
      <sheetName val="5年BSD "/>
      <sheetName val="6年BSD"/>
      <sheetName val="4年GSD"/>
      <sheetName val="5年GSD"/>
      <sheetName val="６年GSD"/>
      <sheetName val="S申込用紙"/>
      <sheetName val="Ｄ申込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05"/>
  <sheetViews>
    <sheetView tabSelected="1" view="pageBreakPreview" zoomScaleNormal="100" zoomScaleSheetLayoutView="100" workbookViewId="0">
      <selection activeCell="BB9" sqref="BB9"/>
    </sheetView>
  </sheetViews>
  <sheetFormatPr defaultColWidth="8.125" defaultRowHeight="18.75"/>
  <cols>
    <col min="1" max="51" width="2.375" style="17" customWidth="1"/>
    <col min="52" max="53" width="2.375" style="2" customWidth="1"/>
    <col min="54" max="71" width="8.125" style="2"/>
    <col min="72" max="16384" width="8.125" style="17"/>
  </cols>
  <sheetData>
    <row r="1" spans="1:67" ht="30" customHeight="1">
      <c r="A1" s="122" t="s">
        <v>73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
      <c r="BA1" s="1"/>
      <c r="BB1" s="1"/>
      <c r="BC1" s="1"/>
      <c r="BD1" s="1"/>
      <c r="BE1" s="1"/>
      <c r="BF1" s="1"/>
      <c r="BG1" s="1"/>
      <c r="BH1" s="1"/>
      <c r="BI1" s="1"/>
      <c r="BJ1" s="1"/>
      <c r="BK1" s="1"/>
      <c r="BL1" s="1"/>
      <c r="BM1" s="1"/>
      <c r="BN1" s="1"/>
      <c r="BO1" s="1"/>
    </row>
    <row r="2" spans="1:67" ht="30" customHeight="1">
      <c r="A2" s="123"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
      <c r="BA2" s="1"/>
      <c r="BB2" s="1"/>
      <c r="BC2" s="1"/>
      <c r="BD2" s="1"/>
      <c r="BE2" s="1"/>
      <c r="BF2" s="1"/>
      <c r="BG2" s="1"/>
      <c r="BH2" s="1"/>
      <c r="BI2" s="1"/>
      <c r="BJ2" s="1"/>
      <c r="BK2" s="1"/>
      <c r="BL2" s="1"/>
      <c r="BM2" s="1"/>
      <c r="BN2" s="1"/>
      <c r="BO2" s="1"/>
    </row>
    <row r="3" spans="1:67" ht="17.25" customHeight="1">
      <c r="A3" s="3"/>
      <c r="B3" s="4" t="s">
        <v>1</v>
      </c>
      <c r="C3" s="4"/>
      <c r="D3" s="4"/>
      <c r="E3" s="4"/>
      <c r="F3" s="4"/>
      <c r="G3" s="4"/>
      <c r="H3" s="4"/>
      <c r="I3" s="4"/>
      <c r="J3" s="4"/>
      <c r="K3" s="4"/>
      <c r="L3" s="4"/>
      <c r="M3" s="4"/>
      <c r="N3" s="5" t="s">
        <v>2</v>
      </c>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3"/>
      <c r="AU3" s="3"/>
      <c r="AV3" s="3"/>
      <c r="AW3" s="7"/>
      <c r="AX3" s="7"/>
      <c r="AY3" s="7"/>
      <c r="AZ3" s="1"/>
      <c r="BA3" s="1"/>
      <c r="BB3" s="1"/>
      <c r="BC3" s="1"/>
      <c r="BD3" s="1"/>
      <c r="BE3" s="1"/>
      <c r="BF3" s="1"/>
      <c r="BG3" s="1"/>
      <c r="BH3" s="1"/>
      <c r="BI3" s="1"/>
      <c r="BJ3" s="1"/>
      <c r="BK3" s="1"/>
      <c r="BL3" s="1"/>
      <c r="BM3" s="1"/>
      <c r="BN3" s="1"/>
      <c r="BO3" s="1"/>
    </row>
    <row r="4" spans="1:67" ht="30" customHeight="1">
      <c r="A4" s="3"/>
      <c r="B4" s="124" t="s">
        <v>3</v>
      </c>
      <c r="C4" s="124"/>
      <c r="D4" s="124"/>
      <c r="E4" s="124"/>
      <c r="F4" s="124"/>
      <c r="G4" s="124"/>
      <c r="H4" s="124"/>
      <c r="I4" s="124"/>
      <c r="J4" s="124"/>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
      <c r="BA4" s="1"/>
      <c r="BB4" s="1"/>
      <c r="BC4" s="1"/>
      <c r="BD4" s="1"/>
      <c r="BE4" s="1"/>
      <c r="BF4" s="1"/>
      <c r="BG4" s="1"/>
      <c r="BH4" s="1"/>
      <c r="BI4" s="1"/>
      <c r="BJ4" s="1"/>
      <c r="BK4" s="1"/>
      <c r="BL4" s="1"/>
      <c r="BM4" s="1"/>
      <c r="BN4" s="1"/>
      <c r="BO4" s="1"/>
    </row>
    <row r="5" spans="1:67" ht="30" customHeight="1">
      <c r="A5" s="3"/>
      <c r="B5" s="124" t="s">
        <v>4</v>
      </c>
      <c r="C5" s="124"/>
      <c r="D5" s="124"/>
      <c r="E5" s="124"/>
      <c r="F5" s="124"/>
      <c r="G5" s="124"/>
      <c r="H5" s="124"/>
      <c r="I5" s="124"/>
      <c r="J5" s="124"/>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
      <c r="BA5" s="1"/>
      <c r="BB5" s="1"/>
      <c r="BC5" s="1"/>
      <c r="BD5" s="1"/>
      <c r="BE5" s="1"/>
      <c r="BF5" s="1"/>
      <c r="BG5" s="1"/>
      <c r="BH5" s="1"/>
      <c r="BI5" s="1"/>
      <c r="BJ5" s="1"/>
      <c r="BK5" s="1"/>
      <c r="BL5" s="1"/>
      <c r="BM5" s="1"/>
      <c r="BN5" s="1"/>
      <c r="BO5" s="1"/>
    </row>
    <row r="6" spans="1:67" ht="17.25" customHeight="1">
      <c r="A6" s="3"/>
      <c r="B6" s="4" t="s">
        <v>5</v>
      </c>
      <c r="C6" s="4"/>
      <c r="D6" s="4"/>
      <c r="E6" s="4"/>
      <c r="F6" s="4"/>
      <c r="G6" s="4"/>
      <c r="H6" s="4"/>
      <c r="I6" s="4"/>
      <c r="J6" s="4"/>
      <c r="K6" s="4"/>
      <c r="L6" s="4"/>
      <c r="M6" s="4"/>
      <c r="N6" s="5" t="s">
        <v>2</v>
      </c>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3"/>
      <c r="AU6" s="3"/>
      <c r="AV6" s="3"/>
      <c r="AW6" s="7"/>
      <c r="AX6" s="7"/>
      <c r="AY6" s="7"/>
      <c r="AZ6" s="1"/>
      <c r="BA6" s="1"/>
      <c r="BB6" s="1"/>
      <c r="BC6" s="1"/>
      <c r="BD6" s="1"/>
      <c r="BE6" s="1"/>
      <c r="BF6" s="1"/>
      <c r="BG6" s="1"/>
      <c r="BH6" s="1"/>
      <c r="BI6" s="1"/>
      <c r="BJ6" s="1"/>
      <c r="BK6" s="1"/>
      <c r="BL6" s="1"/>
      <c r="BM6" s="1"/>
      <c r="BN6" s="1"/>
      <c r="BO6" s="1"/>
    </row>
    <row r="7" spans="1:67" ht="30" customHeight="1">
      <c r="A7" s="3"/>
      <c r="B7" s="124" t="s">
        <v>6</v>
      </c>
      <c r="C7" s="124"/>
      <c r="D7" s="124"/>
      <c r="E7" s="124"/>
      <c r="F7" s="124"/>
      <c r="G7" s="124"/>
      <c r="H7" s="124"/>
      <c r="I7" s="124"/>
      <c r="J7" s="124"/>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
      <c r="BA7" s="1"/>
      <c r="BB7" s="1"/>
      <c r="BC7" s="1"/>
      <c r="BD7" s="1"/>
      <c r="BE7" s="1"/>
      <c r="BF7" s="1"/>
      <c r="BG7" s="1"/>
      <c r="BH7" s="1"/>
      <c r="BI7" s="1"/>
      <c r="BJ7" s="1"/>
      <c r="BK7" s="1"/>
      <c r="BL7" s="1"/>
      <c r="BM7" s="1"/>
      <c r="BN7" s="1"/>
      <c r="BO7" s="1"/>
    </row>
    <row r="8" spans="1:67" ht="30" customHeight="1">
      <c r="A8" s="3"/>
      <c r="B8" s="126" t="s">
        <v>7</v>
      </c>
      <c r="C8" s="126"/>
      <c r="D8" s="126"/>
      <c r="E8" s="126"/>
      <c r="F8" s="126"/>
      <c r="G8" s="126"/>
      <c r="H8" s="126"/>
      <c r="I8" s="126"/>
      <c r="J8" s="126"/>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
      <c r="BA8" s="1"/>
      <c r="BB8" s="1"/>
      <c r="BC8" s="1"/>
      <c r="BD8" s="1"/>
      <c r="BE8" s="1"/>
      <c r="BF8" s="1"/>
      <c r="BG8" s="1"/>
      <c r="BH8" s="1"/>
      <c r="BI8" s="1"/>
      <c r="BJ8" s="1"/>
      <c r="BK8" s="1"/>
      <c r="BL8" s="1"/>
      <c r="BM8" s="1"/>
      <c r="BN8" s="1"/>
      <c r="BO8" s="1"/>
    </row>
    <row r="9" spans="1:67" ht="30" customHeight="1">
      <c r="A9" s="3"/>
      <c r="B9" s="127" t="s">
        <v>8</v>
      </c>
      <c r="C9" s="127"/>
      <c r="D9" s="127"/>
      <c r="E9" s="127"/>
      <c r="F9" s="127"/>
      <c r="G9" s="127"/>
      <c r="H9" s="127"/>
      <c r="I9" s="127"/>
      <c r="J9" s="127"/>
      <c r="K9" s="128"/>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
      <c r="BA9" s="1"/>
      <c r="BB9" s="1"/>
      <c r="BC9" s="1"/>
      <c r="BD9" s="1"/>
      <c r="BE9" s="1"/>
      <c r="BF9" s="1"/>
      <c r="BG9" s="1"/>
      <c r="BH9" s="1"/>
      <c r="BI9" s="1"/>
      <c r="BJ9" s="1"/>
      <c r="BK9" s="1"/>
      <c r="BL9" s="1"/>
      <c r="BM9" s="1"/>
      <c r="BN9" s="1"/>
      <c r="BO9" s="1"/>
    </row>
    <row r="10" spans="1:67" ht="17.25" customHeight="1" thickBot="1">
      <c r="A10" s="3"/>
      <c r="B10" s="8" t="s">
        <v>9</v>
      </c>
      <c r="C10" s="8"/>
      <c r="D10" s="8"/>
      <c r="E10" s="8"/>
      <c r="F10" s="8"/>
      <c r="G10" s="8"/>
      <c r="H10" s="5" t="s">
        <v>10</v>
      </c>
      <c r="I10" s="5"/>
      <c r="J10" s="5"/>
      <c r="K10" s="5"/>
      <c r="L10" s="5"/>
      <c r="M10" s="5"/>
      <c r="N10" s="5"/>
      <c r="O10" s="5"/>
      <c r="P10" s="5"/>
      <c r="Q10" s="5"/>
      <c r="R10" s="5"/>
      <c r="S10" s="5"/>
      <c r="T10" s="5" t="s">
        <v>2</v>
      </c>
      <c r="U10" s="5"/>
      <c r="V10" s="6"/>
      <c r="W10" s="7"/>
      <c r="X10" s="7"/>
      <c r="Y10" s="7"/>
      <c r="Z10" s="7"/>
      <c r="AA10" s="7"/>
      <c r="AB10" s="7"/>
      <c r="AC10" s="7"/>
      <c r="AD10" s="7"/>
      <c r="AE10" s="7"/>
      <c r="AF10" s="7"/>
      <c r="AG10" s="7"/>
      <c r="AH10" s="7"/>
      <c r="AI10" s="7"/>
      <c r="AJ10" s="7"/>
      <c r="AK10" s="9"/>
      <c r="AL10" s="9"/>
      <c r="AM10" s="9"/>
      <c r="AN10" s="9"/>
      <c r="AO10" s="9"/>
      <c r="AP10" s="9"/>
      <c r="AQ10" s="9"/>
      <c r="AR10" s="9"/>
      <c r="AS10" s="9"/>
      <c r="AT10" s="9"/>
      <c r="AU10" s="9"/>
      <c r="AV10" s="9"/>
      <c r="AW10" s="9"/>
      <c r="AX10" s="9"/>
      <c r="AY10" s="9"/>
      <c r="AZ10" s="1"/>
      <c r="BA10" s="1"/>
      <c r="BB10" s="1"/>
      <c r="BC10" s="1"/>
      <c r="BD10" s="1"/>
      <c r="BE10" s="1"/>
      <c r="BF10" s="1"/>
      <c r="BG10" s="1"/>
      <c r="BH10" s="1"/>
      <c r="BI10" s="1"/>
      <c r="BJ10" s="1"/>
      <c r="BK10" s="1"/>
      <c r="BL10" s="1"/>
      <c r="BM10" s="1"/>
      <c r="BN10" s="1"/>
      <c r="BO10" s="1"/>
    </row>
    <row r="11" spans="1:67" ht="20.100000000000001" customHeight="1">
      <c r="A11" s="3"/>
      <c r="B11" s="129" t="s">
        <v>12</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1" t="s">
        <v>11</v>
      </c>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3"/>
      <c r="AZ11" s="1"/>
      <c r="BA11" s="1"/>
      <c r="BI11" s="1"/>
      <c r="BJ11" s="1"/>
      <c r="BK11" s="1"/>
      <c r="BL11" s="1"/>
      <c r="BM11" s="1"/>
      <c r="BN11" s="1"/>
      <c r="BO11" s="1"/>
    </row>
    <row r="12" spans="1:67" ht="30" customHeight="1" thickBot="1">
      <c r="A12" s="3"/>
      <c r="B12" s="134" t="s">
        <v>13</v>
      </c>
      <c r="C12" s="135"/>
      <c r="D12" s="135"/>
      <c r="E12" s="135"/>
      <c r="F12" s="135"/>
      <c r="G12" s="135"/>
      <c r="H12" s="135"/>
      <c r="I12" s="135"/>
      <c r="J12" s="135"/>
      <c r="K12" s="135"/>
      <c r="L12" s="136" t="s">
        <v>14</v>
      </c>
      <c r="M12" s="136"/>
      <c r="N12" s="136"/>
      <c r="O12" s="136"/>
      <c r="P12" s="135"/>
      <c r="Q12" s="135"/>
      <c r="R12" s="135"/>
      <c r="S12" s="135"/>
      <c r="T12" s="135"/>
      <c r="U12" s="135"/>
      <c r="V12" s="135"/>
      <c r="W12" s="135"/>
      <c r="X12" s="137" t="s">
        <v>15</v>
      </c>
      <c r="Y12" s="138"/>
      <c r="Z12" s="138"/>
      <c r="AA12" s="139" t="s">
        <v>13</v>
      </c>
      <c r="AB12" s="139"/>
      <c r="AC12" s="139"/>
      <c r="AD12" s="139"/>
      <c r="AE12" s="139"/>
      <c r="AF12" s="139"/>
      <c r="AG12" s="139"/>
      <c r="AH12" s="139"/>
      <c r="AI12" s="139"/>
      <c r="AJ12" s="139"/>
      <c r="AK12" s="140" t="s">
        <v>14</v>
      </c>
      <c r="AL12" s="140"/>
      <c r="AM12" s="140"/>
      <c r="AN12" s="140"/>
      <c r="AO12" s="141"/>
      <c r="AP12" s="141"/>
      <c r="AQ12" s="141"/>
      <c r="AR12" s="141"/>
      <c r="AS12" s="141"/>
      <c r="AT12" s="141"/>
      <c r="AU12" s="141"/>
      <c r="AV12" s="141"/>
      <c r="AW12" s="142" t="s">
        <v>15</v>
      </c>
      <c r="AX12" s="141"/>
      <c r="AY12" s="143"/>
      <c r="BI12" s="1"/>
      <c r="BJ12" s="1"/>
      <c r="BK12" s="1"/>
      <c r="BL12" s="1"/>
      <c r="BM12" s="1"/>
      <c r="BN12" s="1"/>
      <c r="BO12" s="1"/>
    </row>
    <row r="13" spans="1:67" ht="30" customHeight="1" thickTop="1" thickBot="1">
      <c r="A13" s="3"/>
      <c r="B13" s="144" t="s">
        <v>16</v>
      </c>
      <c r="C13" s="145"/>
      <c r="D13" s="145"/>
      <c r="E13" s="145"/>
      <c r="F13" s="145"/>
      <c r="G13" s="145"/>
      <c r="H13" s="145"/>
      <c r="I13" s="145"/>
      <c r="J13" s="145"/>
      <c r="K13" s="145"/>
      <c r="L13" s="146"/>
      <c r="M13" s="147"/>
      <c r="N13" s="147"/>
      <c r="O13" s="148"/>
      <c r="P13" s="149" t="s">
        <v>70</v>
      </c>
      <c r="Q13" s="149"/>
      <c r="R13" s="149"/>
      <c r="S13" s="149"/>
      <c r="T13" s="149"/>
      <c r="U13" s="149"/>
      <c r="V13" s="149"/>
      <c r="W13" s="150"/>
      <c r="X13" s="151"/>
      <c r="Y13" s="152"/>
      <c r="Z13" s="153"/>
      <c r="AA13" s="154" t="s">
        <v>16</v>
      </c>
      <c r="AB13" s="155"/>
      <c r="AC13" s="155"/>
      <c r="AD13" s="155"/>
      <c r="AE13" s="155"/>
      <c r="AF13" s="155"/>
      <c r="AG13" s="155"/>
      <c r="AH13" s="155"/>
      <c r="AI13" s="155"/>
      <c r="AJ13" s="155"/>
      <c r="AK13" s="156"/>
      <c r="AL13" s="157"/>
      <c r="AM13" s="157"/>
      <c r="AN13" s="158"/>
      <c r="AO13" s="159" t="s">
        <v>70</v>
      </c>
      <c r="AP13" s="159"/>
      <c r="AQ13" s="159"/>
      <c r="AR13" s="159"/>
      <c r="AS13" s="159"/>
      <c r="AT13" s="159"/>
      <c r="AU13" s="159"/>
      <c r="AV13" s="160"/>
      <c r="AW13" s="161"/>
      <c r="AX13" s="162"/>
      <c r="AY13" s="163"/>
      <c r="AZ13" s="1"/>
      <c r="BA13" s="1"/>
      <c r="BI13" s="1"/>
      <c r="BJ13" s="1"/>
      <c r="BK13" s="1"/>
      <c r="BL13" s="1"/>
      <c r="BM13" s="1"/>
      <c r="BN13" s="1"/>
      <c r="BO13" s="1"/>
    </row>
    <row r="14" spans="1:67" ht="30" customHeight="1" thickTop="1" thickBot="1">
      <c r="A14" s="3"/>
      <c r="B14" s="144" t="s">
        <v>17</v>
      </c>
      <c r="C14" s="145"/>
      <c r="D14" s="145"/>
      <c r="E14" s="145"/>
      <c r="F14" s="145"/>
      <c r="G14" s="145"/>
      <c r="H14" s="145"/>
      <c r="I14" s="145"/>
      <c r="J14" s="145"/>
      <c r="K14" s="145"/>
      <c r="L14" s="146"/>
      <c r="M14" s="147"/>
      <c r="N14" s="147"/>
      <c r="O14" s="148"/>
      <c r="P14" s="149" t="s">
        <v>70</v>
      </c>
      <c r="Q14" s="149"/>
      <c r="R14" s="149"/>
      <c r="S14" s="149"/>
      <c r="T14" s="149"/>
      <c r="U14" s="149"/>
      <c r="V14" s="149"/>
      <c r="W14" s="150"/>
      <c r="X14" s="151"/>
      <c r="Y14" s="152"/>
      <c r="Z14" s="153"/>
      <c r="AA14" s="154" t="s">
        <v>17</v>
      </c>
      <c r="AB14" s="155"/>
      <c r="AC14" s="155"/>
      <c r="AD14" s="155"/>
      <c r="AE14" s="155"/>
      <c r="AF14" s="155"/>
      <c r="AG14" s="155"/>
      <c r="AH14" s="155"/>
      <c r="AI14" s="155"/>
      <c r="AJ14" s="155"/>
      <c r="AK14" s="156"/>
      <c r="AL14" s="157"/>
      <c r="AM14" s="157"/>
      <c r="AN14" s="158"/>
      <c r="AO14" s="159" t="s">
        <v>70</v>
      </c>
      <c r="AP14" s="159"/>
      <c r="AQ14" s="159"/>
      <c r="AR14" s="159"/>
      <c r="AS14" s="159"/>
      <c r="AT14" s="159"/>
      <c r="AU14" s="159"/>
      <c r="AV14" s="160"/>
      <c r="AW14" s="161"/>
      <c r="AX14" s="162"/>
      <c r="AY14" s="163"/>
      <c r="AZ14" s="1"/>
      <c r="BA14" s="1"/>
      <c r="BI14" s="1"/>
      <c r="BJ14" s="1"/>
      <c r="BK14" s="1"/>
      <c r="BL14" s="1"/>
      <c r="BM14" s="1"/>
      <c r="BN14" s="1"/>
      <c r="BO14" s="1"/>
    </row>
    <row r="15" spans="1:67" ht="30" customHeight="1" thickTop="1" thickBot="1">
      <c r="A15" s="3"/>
      <c r="B15" s="144" t="s">
        <v>18</v>
      </c>
      <c r="C15" s="145"/>
      <c r="D15" s="145"/>
      <c r="E15" s="145"/>
      <c r="F15" s="145"/>
      <c r="G15" s="145"/>
      <c r="H15" s="145"/>
      <c r="I15" s="145"/>
      <c r="J15" s="145"/>
      <c r="K15" s="145"/>
      <c r="L15" s="146"/>
      <c r="M15" s="147"/>
      <c r="N15" s="147"/>
      <c r="O15" s="148"/>
      <c r="P15" s="149" t="s">
        <v>70</v>
      </c>
      <c r="Q15" s="149"/>
      <c r="R15" s="149"/>
      <c r="S15" s="149"/>
      <c r="T15" s="149"/>
      <c r="U15" s="149"/>
      <c r="V15" s="149"/>
      <c r="W15" s="150"/>
      <c r="X15" s="151"/>
      <c r="Y15" s="152"/>
      <c r="Z15" s="153"/>
      <c r="AA15" s="154" t="s">
        <v>18</v>
      </c>
      <c r="AB15" s="155"/>
      <c r="AC15" s="155"/>
      <c r="AD15" s="155"/>
      <c r="AE15" s="155"/>
      <c r="AF15" s="155"/>
      <c r="AG15" s="155"/>
      <c r="AH15" s="155"/>
      <c r="AI15" s="155"/>
      <c r="AJ15" s="155"/>
      <c r="AK15" s="156"/>
      <c r="AL15" s="157"/>
      <c r="AM15" s="157"/>
      <c r="AN15" s="158"/>
      <c r="AO15" s="159" t="s">
        <v>70</v>
      </c>
      <c r="AP15" s="159"/>
      <c r="AQ15" s="159"/>
      <c r="AR15" s="159"/>
      <c r="AS15" s="159"/>
      <c r="AT15" s="159"/>
      <c r="AU15" s="159"/>
      <c r="AV15" s="160"/>
      <c r="AW15" s="161"/>
      <c r="AX15" s="162"/>
      <c r="AY15" s="163"/>
      <c r="AZ15" s="1"/>
      <c r="BA15" s="1"/>
      <c r="BI15" s="1"/>
      <c r="BJ15" s="1"/>
      <c r="BK15" s="1"/>
      <c r="BL15" s="1"/>
      <c r="BM15" s="1"/>
      <c r="BN15" s="1"/>
      <c r="BO15" s="1"/>
    </row>
    <row r="16" spans="1:67" s="2" customFormat="1" ht="30" customHeight="1" thickTop="1">
      <c r="A16" s="3"/>
      <c r="B16" s="144" t="s">
        <v>19</v>
      </c>
      <c r="C16" s="145"/>
      <c r="D16" s="145"/>
      <c r="E16" s="145"/>
      <c r="F16" s="145"/>
      <c r="G16" s="145"/>
      <c r="H16" s="145"/>
      <c r="I16" s="145"/>
      <c r="J16" s="145"/>
      <c r="K16" s="145"/>
      <c r="L16" s="166">
        <f>SUM(L13:O15)</f>
        <v>0</v>
      </c>
      <c r="M16" s="167"/>
      <c r="N16" s="167"/>
      <c r="O16" s="168"/>
      <c r="P16" s="149" t="s">
        <v>70</v>
      </c>
      <c r="Q16" s="149"/>
      <c r="R16" s="149"/>
      <c r="S16" s="149"/>
      <c r="T16" s="149"/>
      <c r="U16" s="149"/>
      <c r="V16" s="149"/>
      <c r="W16" s="150"/>
      <c r="X16" s="169">
        <f>SUM(X13:Z15)</f>
        <v>0</v>
      </c>
      <c r="Y16" s="170"/>
      <c r="Z16" s="171"/>
      <c r="AA16" s="154" t="s">
        <v>19</v>
      </c>
      <c r="AB16" s="155"/>
      <c r="AC16" s="155"/>
      <c r="AD16" s="155"/>
      <c r="AE16" s="155"/>
      <c r="AF16" s="155"/>
      <c r="AG16" s="155"/>
      <c r="AH16" s="155"/>
      <c r="AI16" s="155"/>
      <c r="AJ16" s="155"/>
      <c r="AK16" s="172">
        <f>SUM(AK13:AN15)</f>
        <v>0</v>
      </c>
      <c r="AL16" s="173"/>
      <c r="AM16" s="173"/>
      <c r="AN16" s="174"/>
      <c r="AO16" s="159" t="s">
        <v>70</v>
      </c>
      <c r="AP16" s="159"/>
      <c r="AQ16" s="159"/>
      <c r="AR16" s="159"/>
      <c r="AS16" s="159"/>
      <c r="AT16" s="159"/>
      <c r="AU16" s="159"/>
      <c r="AV16" s="160"/>
      <c r="AW16" s="182">
        <f>SUM(AW13:AY15)</f>
        <v>0</v>
      </c>
      <c r="AX16" s="183"/>
      <c r="AY16" s="184"/>
      <c r="AZ16" s="1"/>
      <c r="BA16" s="1"/>
      <c r="BI16" s="1"/>
      <c r="BJ16" s="1"/>
      <c r="BK16" s="1"/>
      <c r="BL16" s="1"/>
      <c r="BM16" s="1"/>
      <c r="BN16" s="1"/>
      <c r="BO16" s="1"/>
    </row>
    <row r="17" spans="1:67" s="2" customFormat="1" ht="30" customHeight="1" thickBot="1">
      <c r="A17" s="3"/>
      <c r="B17" s="185" t="s">
        <v>20</v>
      </c>
      <c r="C17" s="186"/>
      <c r="D17" s="186"/>
      <c r="E17" s="186"/>
      <c r="F17" s="186"/>
      <c r="G17" s="186"/>
      <c r="H17" s="186"/>
      <c r="I17" s="186"/>
      <c r="J17" s="186"/>
      <c r="K17" s="186"/>
      <c r="L17" s="186"/>
      <c r="M17" s="186"/>
      <c r="N17" s="186"/>
      <c r="O17" s="187"/>
      <c r="P17" s="188">
        <f>L16*2400</f>
        <v>0</v>
      </c>
      <c r="Q17" s="189"/>
      <c r="R17" s="189"/>
      <c r="S17" s="189"/>
      <c r="T17" s="189"/>
      <c r="U17" s="189"/>
      <c r="V17" s="189"/>
      <c r="W17" s="189"/>
      <c r="X17" s="164" t="s">
        <v>21</v>
      </c>
      <c r="Y17" s="164"/>
      <c r="Z17" s="164"/>
      <c r="AA17" s="190" t="s">
        <v>20</v>
      </c>
      <c r="AB17" s="186"/>
      <c r="AC17" s="186"/>
      <c r="AD17" s="186"/>
      <c r="AE17" s="186"/>
      <c r="AF17" s="186"/>
      <c r="AG17" s="186"/>
      <c r="AH17" s="186"/>
      <c r="AI17" s="186"/>
      <c r="AJ17" s="186"/>
      <c r="AK17" s="186"/>
      <c r="AL17" s="186"/>
      <c r="AM17" s="186"/>
      <c r="AN17" s="187"/>
      <c r="AO17" s="188">
        <f>AK16*2400</f>
        <v>0</v>
      </c>
      <c r="AP17" s="189"/>
      <c r="AQ17" s="189"/>
      <c r="AR17" s="189"/>
      <c r="AS17" s="189"/>
      <c r="AT17" s="189"/>
      <c r="AU17" s="189"/>
      <c r="AV17" s="189"/>
      <c r="AW17" s="164" t="s">
        <v>21</v>
      </c>
      <c r="AX17" s="164"/>
      <c r="AY17" s="165"/>
      <c r="AZ17" s="1"/>
      <c r="BA17" s="1"/>
      <c r="BB17" s="1"/>
      <c r="BC17" s="1"/>
      <c r="BD17" s="1"/>
      <c r="BE17" s="1"/>
      <c r="BF17" s="1"/>
      <c r="BG17" s="1"/>
      <c r="BH17" s="1"/>
      <c r="BI17" s="1"/>
      <c r="BJ17" s="1"/>
      <c r="BK17" s="1"/>
      <c r="BL17" s="1"/>
      <c r="BM17" s="1"/>
      <c r="BN17" s="1"/>
      <c r="BO17" s="1"/>
    </row>
    <row r="18" spans="1:67" s="2" customFormat="1" ht="30" customHeight="1" thickBot="1">
      <c r="A18" s="3"/>
      <c r="B18" s="175" t="s">
        <v>71</v>
      </c>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7"/>
      <c r="AB18" s="177"/>
      <c r="AC18" s="177"/>
      <c r="AD18" s="177"/>
      <c r="AE18" s="177"/>
      <c r="AF18" s="177"/>
      <c r="AG18" s="177"/>
      <c r="AH18" s="176"/>
      <c r="AI18" s="176"/>
      <c r="AJ18" s="176"/>
      <c r="AK18" s="176"/>
      <c r="AL18" s="10"/>
      <c r="AM18" s="178">
        <f>P17+AO17</f>
        <v>0</v>
      </c>
      <c r="AN18" s="179"/>
      <c r="AO18" s="179"/>
      <c r="AP18" s="179"/>
      <c r="AQ18" s="179"/>
      <c r="AR18" s="179"/>
      <c r="AS18" s="179"/>
      <c r="AT18" s="179"/>
      <c r="AU18" s="179"/>
      <c r="AV18" s="179"/>
      <c r="AW18" s="180" t="s">
        <v>21</v>
      </c>
      <c r="AX18" s="180"/>
      <c r="AY18" s="181"/>
      <c r="AZ18" s="1"/>
      <c r="BA18" s="1"/>
      <c r="BB18" s="1"/>
      <c r="BC18" s="1"/>
      <c r="BD18" s="1"/>
      <c r="BE18" s="1"/>
      <c r="BF18" s="1"/>
      <c r="BG18" s="1"/>
      <c r="BH18" s="1"/>
      <c r="BI18" s="1"/>
      <c r="BJ18" s="1"/>
      <c r="BK18" s="1"/>
      <c r="BL18" s="1"/>
      <c r="BM18" s="1"/>
      <c r="BN18" s="1"/>
      <c r="BO18" s="1"/>
    </row>
    <row r="19" spans="1:67" s="2" customFormat="1" ht="15" customHeight="1">
      <c r="A19" s="3"/>
      <c r="B19" s="11"/>
      <c r="C19" s="12"/>
      <c r="D19" s="12"/>
      <c r="E19" s="12"/>
      <c r="F19" s="12"/>
      <c r="G19" s="11"/>
      <c r="H19" s="11"/>
      <c r="I19" s="11"/>
      <c r="J19" s="11"/>
      <c r="K19" s="11"/>
      <c r="L19" s="13"/>
      <c r="M19" s="13"/>
      <c r="N19" s="13"/>
      <c r="O19" s="13"/>
      <c r="P19" s="14"/>
      <c r="Q19" s="15"/>
      <c r="R19" s="15"/>
      <c r="S19" s="15"/>
      <c r="T19" s="15"/>
      <c r="U19" s="15"/>
      <c r="V19" s="14"/>
      <c r="W19" s="14"/>
      <c r="X19" s="16"/>
      <c r="Y19" s="16"/>
      <c r="Z19" s="16"/>
      <c r="AA19" s="6"/>
      <c r="AB19" s="6"/>
      <c r="AC19" s="6"/>
      <c r="AD19" s="6"/>
      <c r="AE19" s="6"/>
      <c r="AF19" s="6"/>
      <c r="AG19" s="6"/>
      <c r="AH19" s="6"/>
      <c r="AI19" s="6"/>
      <c r="AJ19" s="6"/>
      <c r="AK19" s="6"/>
      <c r="AL19" s="6"/>
      <c r="AM19" s="6"/>
      <c r="AN19" s="6"/>
      <c r="AO19" s="6"/>
      <c r="AP19" s="6"/>
      <c r="AQ19" s="6"/>
      <c r="AR19" s="6"/>
      <c r="AS19" s="6"/>
      <c r="AT19" s="6"/>
      <c r="AU19" s="6"/>
      <c r="AV19" s="6"/>
      <c r="AW19" s="9"/>
      <c r="AX19" s="9"/>
      <c r="AY19" s="9"/>
      <c r="AZ19" s="1"/>
      <c r="BA19" s="1"/>
      <c r="BI19" s="1"/>
      <c r="BJ19" s="1"/>
      <c r="BK19" s="1"/>
      <c r="BL19" s="1"/>
      <c r="BM19" s="1"/>
      <c r="BN19" s="1"/>
      <c r="BO19" s="1"/>
    </row>
    <row r="20" spans="1:67" s="2" customFormat="1" ht="30" customHeight="1">
      <c r="BI20" s="1"/>
      <c r="BJ20" s="1"/>
      <c r="BK20" s="1"/>
      <c r="BL20" s="1"/>
      <c r="BM20" s="1"/>
      <c r="BN20" s="1"/>
      <c r="BO20" s="1"/>
    </row>
    <row r="21" spans="1:67" s="2" customFormat="1" ht="3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1:67" s="2" customFormat="1" ht="3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s="2" customFormat="1" ht="30"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s="2" customFormat="1" ht="30"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s="2" customFormat="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s="2" customFormat="1" ht="17.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1:67" s="2" customFormat="1" ht="17.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s="2" customFormat="1" ht="17.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1:67" s="2" customFormat="1" ht="17.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s="2" customFormat="1" ht="13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s="2" customForma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s="2"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s="2"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2"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1:67" s="2" customForma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2" customForma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1:67" s="2" customFormat="1"/>
    <row r="38" spans="1:67" s="2" customFormat="1"/>
    <row r="39" spans="1:67" s="2" customFormat="1"/>
    <row r="40" spans="1:67" s="2" customFormat="1"/>
    <row r="41" spans="1:67" s="2" customFormat="1"/>
    <row r="42" spans="1:67" s="2" customFormat="1"/>
    <row r="43" spans="1:67" s="2" customFormat="1"/>
    <row r="44" spans="1:67" s="2" customFormat="1"/>
    <row r="45" spans="1:67" s="2" customFormat="1"/>
    <row r="46" spans="1:67" s="2" customFormat="1"/>
    <row r="47" spans="1:67" s="2" customFormat="1"/>
    <row r="48" spans="1:67"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sheetData>
  <mergeCells count="63">
    <mergeCell ref="B18:AK18"/>
    <mergeCell ref="AM18:AV18"/>
    <mergeCell ref="AW18:AY18"/>
    <mergeCell ref="AO16:AV16"/>
    <mergeCell ref="AW16:AY16"/>
    <mergeCell ref="B17:O17"/>
    <mergeCell ref="P17:W17"/>
    <mergeCell ref="X17:Z17"/>
    <mergeCell ref="AA17:AN17"/>
    <mergeCell ref="AO17:AV17"/>
    <mergeCell ref="AW17:AY17"/>
    <mergeCell ref="B16:K16"/>
    <mergeCell ref="L16:O16"/>
    <mergeCell ref="P16:W16"/>
    <mergeCell ref="X16:Z16"/>
    <mergeCell ref="AA16:AJ16"/>
    <mergeCell ref="AK16:AN16"/>
    <mergeCell ref="AO15:AV15"/>
    <mergeCell ref="AW15:AY15"/>
    <mergeCell ref="B15:K15"/>
    <mergeCell ref="L15:O15"/>
    <mergeCell ref="P15:W15"/>
    <mergeCell ref="X15:Z15"/>
    <mergeCell ref="AA15:AJ15"/>
    <mergeCell ref="AK15:AN15"/>
    <mergeCell ref="AO13:AV13"/>
    <mergeCell ref="AW13:AY13"/>
    <mergeCell ref="B14:K14"/>
    <mergeCell ref="L14:O14"/>
    <mergeCell ref="P14:W14"/>
    <mergeCell ref="X14:Z14"/>
    <mergeCell ref="AA14:AJ14"/>
    <mergeCell ref="AK14:AN14"/>
    <mergeCell ref="AO14:AV14"/>
    <mergeCell ref="AW14:AY14"/>
    <mergeCell ref="B13:K13"/>
    <mergeCell ref="L13:O13"/>
    <mergeCell ref="P13:W13"/>
    <mergeCell ref="X13:Z13"/>
    <mergeCell ref="AA13:AJ13"/>
    <mergeCell ref="AK13:AN13"/>
    <mergeCell ref="B11:Z11"/>
    <mergeCell ref="AA11:AY11"/>
    <mergeCell ref="B12:K12"/>
    <mergeCell ref="L12:O12"/>
    <mergeCell ref="P12:W12"/>
    <mergeCell ref="X12:Z12"/>
    <mergeCell ref="AA12:AJ12"/>
    <mergeCell ref="AK12:AN12"/>
    <mergeCell ref="AO12:AV12"/>
    <mergeCell ref="AW12:AY12"/>
    <mergeCell ref="B7:J7"/>
    <mergeCell ref="K7:AY7"/>
    <mergeCell ref="B8:J8"/>
    <mergeCell ref="K8:AY8"/>
    <mergeCell ref="B9:J9"/>
    <mergeCell ref="K9:AY9"/>
    <mergeCell ref="A1:AY1"/>
    <mergeCell ref="A2:AY2"/>
    <mergeCell ref="B4:J4"/>
    <mergeCell ref="K4:AY4"/>
    <mergeCell ref="B5:J5"/>
    <mergeCell ref="K5:AY5"/>
  </mergeCells>
  <phoneticPr fontId="3"/>
  <printOptions horizontalCentered="1" verticalCentere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view="pageBreakPreview" zoomScaleNormal="100" workbookViewId="0">
      <selection activeCell="BB9" sqref="BB9"/>
    </sheetView>
  </sheetViews>
  <sheetFormatPr defaultRowHeight="24.95" customHeight="1"/>
  <cols>
    <col min="1" max="1" width="5.125" style="19" customWidth="1"/>
    <col min="2" max="2" width="23.875" style="19" customWidth="1"/>
    <col min="3" max="3" width="23.625" style="19" customWidth="1"/>
    <col min="4" max="6" width="7.125" style="19" customWidth="1"/>
    <col min="7" max="7" width="9.5" style="19" customWidth="1"/>
    <col min="8" max="8" width="18.875" style="19" customWidth="1"/>
    <col min="9" max="9" width="18.375" style="19" customWidth="1"/>
    <col min="10" max="10" width="9" style="19"/>
    <col min="11" max="11" width="0" style="19" hidden="1" customWidth="1"/>
    <col min="12" max="13" width="25.625" style="19" hidden="1" customWidth="1"/>
    <col min="14" max="14" width="0" style="19" hidden="1" customWidth="1"/>
    <col min="15" max="15" width="20.625" style="19" hidden="1" customWidth="1"/>
    <col min="16" max="17" width="25.625" style="19" hidden="1" customWidth="1"/>
    <col min="18" max="18" width="0" style="19" hidden="1" customWidth="1"/>
    <col min="19" max="19" width="20.625" style="19" hidden="1" customWidth="1"/>
    <col min="20" max="21" width="0" style="19" hidden="1" customWidth="1"/>
    <col min="22" max="16384" width="9" style="19"/>
  </cols>
  <sheetData>
    <row r="1" spans="1:20" ht="46.35" customHeight="1" thickBot="1">
      <c r="A1" s="191" t="s">
        <v>74</v>
      </c>
      <c r="B1" s="191"/>
      <c r="C1" s="191"/>
      <c r="D1" s="191"/>
      <c r="E1" s="191"/>
      <c r="F1" s="191"/>
      <c r="G1" s="191"/>
      <c r="H1" s="191"/>
      <c r="I1" s="18"/>
      <c r="J1" s="18"/>
      <c r="K1" s="18"/>
      <c r="L1" s="18"/>
      <c r="M1" s="18"/>
      <c r="N1" s="18"/>
      <c r="O1" s="18"/>
    </row>
    <row r="2" spans="1:20" s="25" customFormat="1" ht="24.95" customHeight="1">
      <c r="A2" s="192" t="s">
        <v>22</v>
      </c>
      <c r="B2" s="193"/>
      <c r="C2" s="20" t="s">
        <v>23</v>
      </c>
      <c r="D2" s="21"/>
      <c r="E2" s="22"/>
      <c r="F2" s="22"/>
      <c r="G2" s="23"/>
      <c r="H2" s="24"/>
      <c r="I2" s="24"/>
      <c r="J2" s="24"/>
      <c r="K2" s="22"/>
      <c r="L2" s="22"/>
      <c r="M2" s="22"/>
      <c r="N2" s="22"/>
      <c r="O2" s="23"/>
    </row>
    <row r="3" spans="1:20" s="25" customFormat="1" ht="15.75" customHeight="1">
      <c r="A3" s="194"/>
      <c r="B3" s="195"/>
      <c r="C3" s="198" t="s">
        <v>24</v>
      </c>
      <c r="D3" s="200"/>
      <c r="E3" s="201"/>
      <c r="F3" s="201"/>
      <c r="G3" s="27"/>
      <c r="H3" s="28"/>
      <c r="I3" s="28"/>
      <c r="J3" s="28"/>
      <c r="K3" s="29"/>
      <c r="L3" s="29"/>
      <c r="M3" s="29"/>
      <c r="N3" s="29"/>
      <c r="O3" s="30"/>
    </row>
    <row r="4" spans="1:20" s="25" customFormat="1" ht="15.75" customHeight="1" thickBot="1">
      <c r="A4" s="196"/>
      <c r="B4" s="197"/>
      <c r="C4" s="199"/>
      <c r="D4" s="202"/>
      <c r="E4" s="203"/>
      <c r="F4" s="203"/>
      <c r="G4" s="31"/>
      <c r="H4" s="28"/>
      <c r="I4" s="28"/>
      <c r="J4" s="28"/>
      <c r="K4" s="32"/>
      <c r="O4" s="33"/>
    </row>
    <row r="5" spans="1:20" ht="10.35" customHeight="1">
      <c r="A5" s="34"/>
      <c r="B5" s="34"/>
      <c r="C5" s="34"/>
      <c r="D5" s="34"/>
      <c r="E5" s="34"/>
      <c r="F5" s="34"/>
      <c r="G5" s="34"/>
      <c r="H5" s="34"/>
      <c r="I5" s="18"/>
      <c r="J5" s="18"/>
      <c r="K5" s="18"/>
      <c r="L5" s="18"/>
      <c r="M5" s="18"/>
      <c r="N5" s="18"/>
      <c r="O5" s="18"/>
    </row>
    <row r="6" spans="1:20" ht="26.25" customHeight="1" thickBot="1">
      <c r="A6" s="204" t="s">
        <v>72</v>
      </c>
      <c r="B6" s="204"/>
      <c r="C6" s="204"/>
      <c r="D6" s="204"/>
      <c r="E6" s="204"/>
      <c r="F6" s="204"/>
      <c r="G6" s="204"/>
      <c r="H6" s="204"/>
      <c r="I6" s="35"/>
    </row>
    <row r="7" spans="1:20" ht="19.5" customHeight="1" thickBot="1">
      <c r="A7" s="205"/>
      <c r="B7" s="207" t="s">
        <v>25</v>
      </c>
      <c r="C7" s="209" t="s">
        <v>26</v>
      </c>
      <c r="D7" s="211" t="s">
        <v>27</v>
      </c>
      <c r="E7" s="212"/>
      <c r="F7" s="212"/>
      <c r="G7" s="213" t="s">
        <v>28</v>
      </c>
      <c r="H7" s="215" t="s">
        <v>29</v>
      </c>
      <c r="I7" s="35"/>
    </row>
    <row r="8" spans="1:20" ht="21.75" customHeight="1" thickBot="1">
      <c r="A8" s="206"/>
      <c r="B8" s="208"/>
      <c r="C8" s="210"/>
      <c r="D8" s="36" t="s">
        <v>30</v>
      </c>
      <c r="E8" s="37" t="s">
        <v>31</v>
      </c>
      <c r="F8" s="38" t="s">
        <v>32</v>
      </c>
      <c r="G8" s="214"/>
      <c r="H8" s="216"/>
      <c r="K8" s="39"/>
      <c r="L8" s="39"/>
      <c r="M8" s="39"/>
      <c r="N8" s="40"/>
      <c r="O8" s="41" t="s">
        <v>29</v>
      </c>
      <c r="P8" s="42" t="s">
        <v>25</v>
      </c>
      <c r="Q8" s="42" t="s">
        <v>33</v>
      </c>
      <c r="R8" s="43" t="s">
        <v>34</v>
      </c>
      <c r="S8" s="41" t="s">
        <v>29</v>
      </c>
      <c r="T8" s="19" t="s">
        <v>35</v>
      </c>
    </row>
    <row r="9" spans="1:20" ht="30.75" customHeight="1">
      <c r="A9" s="217">
        <v>1</v>
      </c>
      <c r="B9" s="26"/>
      <c r="C9" s="44"/>
      <c r="D9" s="45"/>
      <c r="E9" s="46"/>
      <c r="F9" s="47"/>
      <c r="G9" s="219"/>
      <c r="H9" s="48"/>
      <c r="I9" s="49"/>
      <c r="K9" s="50">
        <v>1</v>
      </c>
      <c r="L9" s="50" t="e">
        <f>VLOOKUP((2*$K9-1),$B$9:$H$39,#REF!,0)</f>
        <v>#REF!</v>
      </c>
      <c r="M9" s="50" t="e">
        <f>VLOOKUP((2*$K9-1),$B$9:$H$39,#REF!,0)</f>
        <v>#REF!</v>
      </c>
      <c r="N9" s="50" t="e">
        <f>VLOOKUP((2*$K9-1),$B$9:$H$39,#REF!,0)</f>
        <v>#REF!</v>
      </c>
      <c r="O9" s="50" t="e">
        <f>VLOOKUP((2*$K9-1),$B$9:$H$39,#REF!,0)</f>
        <v>#REF!</v>
      </c>
      <c r="P9" s="50" t="e">
        <f>VLOOKUP((2*$K9),$B$9:$H$39,#REF!,0)</f>
        <v>#REF!</v>
      </c>
      <c r="Q9" s="50" t="e">
        <f>VLOOKUP((2*$K9),$B$9:$H$39,#REF!,0)</f>
        <v>#REF!</v>
      </c>
      <c r="R9" s="50" t="e">
        <f>VLOOKUP((2*$K9),$B$9:$H$39,#REF!,0)</f>
        <v>#REF!</v>
      </c>
      <c r="S9" s="50" t="e">
        <f>VLOOKUP((2*$K9),$B$9:$H$39,#REF!,0)</f>
        <v>#REF!</v>
      </c>
      <c r="T9" s="51" t="e">
        <f t="shared" ref="T9:T28" si="0">L9&amp;"
"&amp;P9</f>
        <v>#REF!</v>
      </c>
    </row>
    <row r="10" spans="1:20" ht="30.75" customHeight="1" thickBot="1">
      <c r="A10" s="218"/>
      <c r="B10" s="52"/>
      <c r="C10" s="53"/>
      <c r="D10" s="54"/>
      <c r="E10" s="55"/>
      <c r="F10" s="56"/>
      <c r="G10" s="214"/>
      <c r="H10" s="57"/>
      <c r="I10" s="49" t="s">
        <v>36</v>
      </c>
      <c r="K10" s="50">
        <v>2</v>
      </c>
      <c r="L10" s="50" t="e">
        <f>VLOOKUP((2*$K10-1),$B$9:$H$39,#REF!,0)</f>
        <v>#REF!</v>
      </c>
      <c r="M10" s="50" t="e">
        <f>VLOOKUP((2*$K10-1),$B$9:$H$39,#REF!,0)</f>
        <v>#REF!</v>
      </c>
      <c r="N10" s="50" t="e">
        <f>VLOOKUP((2*$K10-1),$B$9:$H$39,#REF!,0)</f>
        <v>#REF!</v>
      </c>
      <c r="O10" s="50" t="e">
        <f>VLOOKUP((2*$K10-1),$B$9:$H$39,#REF!,0)</f>
        <v>#REF!</v>
      </c>
      <c r="P10" s="50" t="e">
        <f>VLOOKUP((2*$K10),$B$9:$H$39,#REF!,0)</f>
        <v>#REF!</v>
      </c>
      <c r="Q10" s="50" t="e">
        <f>VLOOKUP((2*$K10),$B$9:$H$39,#REF!,0)</f>
        <v>#REF!</v>
      </c>
      <c r="R10" s="50" t="e">
        <f>VLOOKUP((2*$K10),$B$9:$H$39,#REF!,0)</f>
        <v>#REF!</v>
      </c>
      <c r="S10" s="50" t="e">
        <f>VLOOKUP((2*$K10),$B$9:$H$39,#REF!,0)</f>
        <v>#REF!</v>
      </c>
      <c r="T10" s="51" t="e">
        <f t="shared" si="0"/>
        <v>#REF!</v>
      </c>
    </row>
    <row r="11" spans="1:20" ht="30.75" customHeight="1">
      <c r="A11" s="220">
        <v>2</v>
      </c>
      <c r="B11" s="58"/>
      <c r="C11" s="59"/>
      <c r="D11" s="45"/>
      <c r="E11" s="45"/>
      <c r="F11" s="60"/>
      <c r="G11" s="219"/>
      <c r="H11" s="61"/>
      <c r="I11" s="49"/>
      <c r="K11" s="50">
        <v>3</v>
      </c>
      <c r="L11" s="50" t="e">
        <f>VLOOKUP((2*$K11-1),$B$9:$H$39,#REF!,0)</f>
        <v>#REF!</v>
      </c>
      <c r="M11" s="50" t="e">
        <f>VLOOKUP((2*$K11-1),$B$9:$H$39,#REF!,0)</f>
        <v>#REF!</v>
      </c>
      <c r="N11" s="50" t="e">
        <f>VLOOKUP((2*$K11-1),$B$9:$H$39,#REF!,0)</f>
        <v>#REF!</v>
      </c>
      <c r="O11" s="50" t="e">
        <f>VLOOKUP((2*$K11-1),$B$9:$H$39,#REF!,0)</f>
        <v>#REF!</v>
      </c>
      <c r="P11" s="50" t="e">
        <f>VLOOKUP((2*$K11),$B$9:$H$39,#REF!,0)</f>
        <v>#REF!</v>
      </c>
      <c r="Q11" s="50" t="e">
        <f>VLOOKUP((2*$K11),$B$9:$H$39,#REF!,0)</f>
        <v>#REF!</v>
      </c>
      <c r="R11" s="50" t="e">
        <f>VLOOKUP((2*$K11),$B$9:$H$39,#REF!,0)</f>
        <v>#REF!</v>
      </c>
      <c r="S11" s="50" t="e">
        <f>VLOOKUP((2*$K11),$B$9:$H$39,#REF!,0)</f>
        <v>#REF!</v>
      </c>
      <c r="T11" s="51" t="e">
        <f t="shared" si="0"/>
        <v>#REF!</v>
      </c>
    </row>
    <row r="12" spans="1:20" ht="30.75" customHeight="1" thickBot="1">
      <c r="A12" s="218"/>
      <c r="B12" s="62"/>
      <c r="C12" s="63"/>
      <c r="D12" s="54"/>
      <c r="E12" s="64"/>
      <c r="F12" s="65"/>
      <c r="G12" s="214"/>
      <c r="H12" s="57"/>
      <c r="I12" s="49"/>
      <c r="K12" s="50">
        <v>4</v>
      </c>
      <c r="L12" s="50" t="e">
        <f>VLOOKUP((2*$K12-1),$B$9:$H$39,#REF!,0)</f>
        <v>#REF!</v>
      </c>
      <c r="M12" s="50" t="e">
        <f>VLOOKUP((2*$K12-1),$B$9:$H$39,#REF!,0)</f>
        <v>#REF!</v>
      </c>
      <c r="N12" s="50" t="e">
        <f>VLOOKUP((2*$K12-1),$B$9:$H$39,#REF!,0)</f>
        <v>#REF!</v>
      </c>
      <c r="O12" s="50" t="e">
        <f>VLOOKUP((2*$K12-1),$B$9:$H$39,#REF!,0)</f>
        <v>#REF!</v>
      </c>
      <c r="P12" s="50" t="e">
        <f>VLOOKUP((2*$K12),$B$9:$H$39,#REF!,0)</f>
        <v>#REF!</v>
      </c>
      <c r="Q12" s="50" t="e">
        <f>VLOOKUP((2*$K12),$B$9:$H$39,#REF!,0)</f>
        <v>#REF!</v>
      </c>
      <c r="R12" s="50" t="e">
        <f>VLOOKUP((2*$K12),$B$9:$H$39,#REF!,0)</f>
        <v>#REF!</v>
      </c>
      <c r="S12" s="50" t="e">
        <f>VLOOKUP((2*$K12),$B$9:$H$39,#REF!,0)</f>
        <v>#REF!</v>
      </c>
      <c r="T12" s="51" t="e">
        <f t="shared" si="0"/>
        <v>#REF!</v>
      </c>
    </row>
    <row r="13" spans="1:20" ht="30.75" customHeight="1">
      <c r="A13" s="220">
        <v>3</v>
      </c>
      <c r="B13" s="58"/>
      <c r="C13" s="59"/>
      <c r="D13" s="60"/>
      <c r="E13" s="66"/>
      <c r="F13" s="45"/>
      <c r="G13" s="219"/>
      <c r="H13" s="61"/>
      <c r="I13" s="49"/>
      <c r="K13" s="50">
        <v>5</v>
      </c>
      <c r="L13" s="50" t="e">
        <f>VLOOKUP((2*$K13-1),$B$9:$H$39,#REF!,0)</f>
        <v>#REF!</v>
      </c>
      <c r="M13" s="50" t="e">
        <f>VLOOKUP((2*$K13-1),$B$9:$H$39,#REF!,0)</f>
        <v>#REF!</v>
      </c>
      <c r="N13" s="50" t="e">
        <f>VLOOKUP((2*$K13-1),$B$9:$H$39,#REF!,0)</f>
        <v>#REF!</v>
      </c>
      <c r="O13" s="50" t="e">
        <f>VLOOKUP((2*$K13-1),$B$9:$H$39,#REF!,0)</f>
        <v>#REF!</v>
      </c>
      <c r="P13" s="50" t="e">
        <f>VLOOKUP((2*$K13),$B$9:$H$39,#REF!,0)</f>
        <v>#REF!</v>
      </c>
      <c r="Q13" s="50" t="e">
        <f>VLOOKUP((2*$K13),$B$9:$H$39,#REF!,0)</f>
        <v>#REF!</v>
      </c>
      <c r="R13" s="50" t="e">
        <f>VLOOKUP((2*$K13),$B$9:$H$39,#REF!,0)</f>
        <v>#REF!</v>
      </c>
      <c r="S13" s="50" t="e">
        <f>VLOOKUP((2*$K13),$B$9:$H$39,#REF!,0)</f>
        <v>#REF!</v>
      </c>
      <c r="T13" s="51" t="e">
        <f t="shared" si="0"/>
        <v>#REF!</v>
      </c>
    </row>
    <row r="14" spans="1:20" ht="30.75" customHeight="1" thickBot="1">
      <c r="A14" s="218"/>
      <c r="B14" s="67"/>
      <c r="C14" s="68"/>
      <c r="D14" s="55"/>
      <c r="E14" s="69"/>
      <c r="F14" s="69"/>
      <c r="G14" s="214"/>
      <c r="H14" s="57"/>
      <c r="I14" s="49"/>
      <c r="K14" s="50">
        <v>6</v>
      </c>
      <c r="L14" s="50" t="e">
        <f>VLOOKUP((2*$K14-1),$B$9:$H$39,#REF!,0)</f>
        <v>#REF!</v>
      </c>
      <c r="M14" s="50" t="e">
        <f>VLOOKUP((2*$K14-1),$B$9:$H$39,#REF!,0)</f>
        <v>#REF!</v>
      </c>
      <c r="N14" s="50" t="e">
        <f>VLOOKUP((2*$K14-1),$B$9:$H$39,#REF!,0)</f>
        <v>#REF!</v>
      </c>
      <c r="O14" s="50" t="e">
        <f>VLOOKUP((2*$K14-1),$B$9:$H$39,#REF!,0)</f>
        <v>#REF!</v>
      </c>
      <c r="P14" s="50" t="e">
        <f>VLOOKUP((2*$K14),$B$9:$H$39,#REF!,0)</f>
        <v>#REF!</v>
      </c>
      <c r="Q14" s="50" t="e">
        <f>VLOOKUP((2*$K14),$B$9:$H$39,#REF!,0)</f>
        <v>#REF!</v>
      </c>
      <c r="R14" s="50" t="e">
        <f>VLOOKUP((2*$K14),$B$9:$H$39,#REF!,0)</f>
        <v>#REF!</v>
      </c>
      <c r="S14" s="50" t="e">
        <f>VLOOKUP((2*$K14),$B$9:$H$39,#REF!,0)</f>
        <v>#REF!</v>
      </c>
      <c r="T14" s="51" t="e">
        <f t="shared" si="0"/>
        <v>#REF!</v>
      </c>
    </row>
    <row r="15" spans="1:20" ht="30.75" customHeight="1">
      <c r="A15" s="220">
        <v>4</v>
      </c>
      <c r="B15" s="70"/>
      <c r="C15" s="71"/>
      <c r="D15" s="72"/>
      <c r="E15" s="66"/>
      <c r="F15" s="45"/>
      <c r="G15" s="219"/>
      <c r="H15" s="61"/>
      <c r="I15" s="49"/>
      <c r="K15" s="50">
        <v>7</v>
      </c>
      <c r="L15" s="50" t="e">
        <f>VLOOKUP((2*$K15-1),$B$9:$H$39,#REF!,0)</f>
        <v>#REF!</v>
      </c>
      <c r="M15" s="50" t="e">
        <f>VLOOKUP((2*$K15-1),$B$9:$H$39,#REF!,0)</f>
        <v>#REF!</v>
      </c>
      <c r="N15" s="50" t="e">
        <f>VLOOKUP((2*$K15-1),$B$9:$H$39,#REF!,0)</f>
        <v>#REF!</v>
      </c>
      <c r="O15" s="50" t="e">
        <f>VLOOKUP((2*$K15-1),$B$9:$H$39,#REF!,0)</f>
        <v>#REF!</v>
      </c>
      <c r="P15" s="50" t="e">
        <f>VLOOKUP((2*$K15),$B$9:$H$39,#REF!,0)</f>
        <v>#REF!</v>
      </c>
      <c r="Q15" s="50" t="e">
        <f>VLOOKUP((2*$K15),$B$9:$H$39,#REF!,0)</f>
        <v>#REF!</v>
      </c>
      <c r="R15" s="50" t="e">
        <f>VLOOKUP((2*$K15),$B$9:$H$39,#REF!,0)</f>
        <v>#REF!</v>
      </c>
      <c r="S15" s="50" t="e">
        <f>VLOOKUP((2*$K15),$B$9:$H$39,#REF!,0)</f>
        <v>#REF!</v>
      </c>
      <c r="T15" s="51" t="e">
        <f t="shared" si="0"/>
        <v>#REF!</v>
      </c>
    </row>
    <row r="16" spans="1:20" ht="30.75" customHeight="1" thickBot="1">
      <c r="A16" s="218"/>
      <c r="B16" s="62"/>
      <c r="C16" s="63"/>
      <c r="D16" s="55"/>
      <c r="E16" s="69"/>
      <c r="F16" s="73"/>
      <c r="G16" s="214"/>
      <c r="H16" s="57"/>
      <c r="I16" s="49"/>
      <c r="K16" s="50">
        <v>8</v>
      </c>
      <c r="L16" s="50" t="e">
        <f>VLOOKUP((2*$K16-1),$B$9:$H$39,#REF!,0)</f>
        <v>#REF!</v>
      </c>
      <c r="M16" s="50" t="e">
        <f>VLOOKUP((2*$K16-1),$B$9:$H$39,#REF!,0)</f>
        <v>#REF!</v>
      </c>
      <c r="N16" s="50" t="e">
        <f>VLOOKUP((2*$K16-1),$B$9:$H$39,#REF!,0)</f>
        <v>#REF!</v>
      </c>
      <c r="O16" s="50" t="e">
        <f>VLOOKUP((2*$K16-1),$B$9:$H$39,#REF!,0)</f>
        <v>#REF!</v>
      </c>
      <c r="P16" s="50" t="e">
        <f>VLOOKUP((2*$K16),$B$9:$H$39,#REF!,0)</f>
        <v>#REF!</v>
      </c>
      <c r="Q16" s="50" t="e">
        <f>VLOOKUP((2*$K16),$B$9:$H$39,#REF!,0)</f>
        <v>#REF!</v>
      </c>
      <c r="R16" s="50" t="e">
        <f>VLOOKUP((2*$K16),$B$9:$H$39,#REF!,0)</f>
        <v>#REF!</v>
      </c>
      <c r="S16" s="50" t="e">
        <f>VLOOKUP((2*$K16),$B$9:$H$39,#REF!,0)</f>
        <v>#REF!</v>
      </c>
      <c r="T16" s="51" t="e">
        <f t="shared" si="0"/>
        <v>#REF!</v>
      </c>
    </row>
    <row r="17" spans="1:20" ht="30.75" customHeight="1">
      <c r="A17" s="220">
        <v>5</v>
      </c>
      <c r="B17" s="70"/>
      <c r="C17" s="71"/>
      <c r="D17" s="74"/>
      <c r="E17" s="46"/>
      <c r="F17" s="75"/>
      <c r="G17" s="219"/>
      <c r="H17" s="61"/>
      <c r="I17" s="49"/>
      <c r="K17" s="50">
        <v>9</v>
      </c>
      <c r="L17" s="50" t="e">
        <f>VLOOKUP((2*$K17-1),$B$9:$H$39,#REF!,0)</f>
        <v>#REF!</v>
      </c>
      <c r="M17" s="50" t="e">
        <f>VLOOKUP((2*$K17-1),$B$9:$H$39,#REF!,0)</f>
        <v>#REF!</v>
      </c>
      <c r="N17" s="50" t="e">
        <f>VLOOKUP((2*$K17-1),$B$9:$H$39,#REF!,0)</f>
        <v>#REF!</v>
      </c>
      <c r="O17" s="50" t="e">
        <f>VLOOKUP((2*$K17-1),$B$9:$H$39,#REF!,0)</f>
        <v>#REF!</v>
      </c>
      <c r="P17" s="50" t="e">
        <f>VLOOKUP((2*$K17),$B$9:$H$39,#REF!,0)</f>
        <v>#REF!</v>
      </c>
      <c r="Q17" s="50" t="e">
        <f>VLOOKUP((2*$K17),$B$9:$H$39,#REF!,0)</f>
        <v>#REF!</v>
      </c>
      <c r="R17" s="50" t="e">
        <f>VLOOKUP((2*$K17),$B$9:$H$39,#REF!,0)</f>
        <v>#REF!</v>
      </c>
      <c r="S17" s="50" t="e">
        <f>VLOOKUP((2*$K17),$B$9:$H$39,#REF!,0)</f>
        <v>#REF!</v>
      </c>
      <c r="T17" s="51" t="e">
        <f t="shared" si="0"/>
        <v>#REF!</v>
      </c>
    </row>
    <row r="18" spans="1:20" ht="30.75" customHeight="1" thickBot="1">
      <c r="A18" s="218"/>
      <c r="B18" s="62"/>
      <c r="C18" s="63"/>
      <c r="D18" s="76"/>
      <c r="E18" s="76"/>
      <c r="F18" s="69"/>
      <c r="G18" s="214"/>
      <c r="H18" s="57"/>
      <c r="I18" s="49"/>
      <c r="K18" s="50">
        <v>10</v>
      </c>
      <c r="L18" s="50" t="e">
        <f>VLOOKUP((2*$K18-1),$B$9:$H$39,#REF!,0)</f>
        <v>#REF!</v>
      </c>
      <c r="M18" s="50" t="e">
        <f>VLOOKUP((2*$K18-1),$B$9:$H$39,#REF!,0)</f>
        <v>#REF!</v>
      </c>
      <c r="N18" s="50" t="e">
        <f>VLOOKUP((2*$K18-1),$B$9:$H$39,#REF!,0)</f>
        <v>#REF!</v>
      </c>
      <c r="O18" s="50" t="e">
        <f>VLOOKUP((2*$K18-1),$B$9:$H$39,#REF!,0)</f>
        <v>#REF!</v>
      </c>
      <c r="P18" s="50" t="e">
        <f>VLOOKUP((2*$K18),$B$9:$H$39,#REF!,0)</f>
        <v>#REF!</v>
      </c>
      <c r="Q18" s="50" t="e">
        <f>VLOOKUP((2*$K18),$B$9:$H$39,#REF!,0)</f>
        <v>#REF!</v>
      </c>
      <c r="R18" s="50" t="e">
        <f>VLOOKUP((2*$K18),$B$9:$H$39,#REF!,0)</f>
        <v>#REF!</v>
      </c>
      <c r="S18" s="50" t="e">
        <f>VLOOKUP((2*$K18),$B$9:$H$39,#REF!,0)</f>
        <v>#REF!</v>
      </c>
      <c r="T18" s="51" t="e">
        <f t="shared" si="0"/>
        <v>#REF!</v>
      </c>
    </row>
    <row r="19" spans="1:20" ht="30.75" customHeight="1">
      <c r="A19" s="220">
        <v>6</v>
      </c>
      <c r="B19" s="77"/>
      <c r="C19" s="78"/>
      <c r="D19" s="75"/>
      <c r="E19" s="79"/>
      <c r="F19" s="66"/>
      <c r="G19" s="219"/>
      <c r="H19" s="61"/>
      <c r="I19" s="49"/>
      <c r="K19" s="50">
        <v>11</v>
      </c>
      <c r="L19" s="50" t="e">
        <f>VLOOKUP((2*$K19-1),$B$9:$H$39,#REF!,0)</f>
        <v>#REF!</v>
      </c>
      <c r="M19" s="50" t="e">
        <f>VLOOKUP((2*$K19-1),$B$9:$H$39,#REF!,0)</f>
        <v>#REF!</v>
      </c>
      <c r="N19" s="50" t="e">
        <f>VLOOKUP((2*$K19-1),$B$9:$H$39,#REF!,0)</f>
        <v>#REF!</v>
      </c>
      <c r="O19" s="50" t="e">
        <f>VLOOKUP((2*$K19-1),$B$9:$H$39,#REF!,0)</f>
        <v>#REF!</v>
      </c>
      <c r="P19" s="50" t="e">
        <f>VLOOKUP((2*$K19),$B$9:$H$39,#REF!,0)</f>
        <v>#REF!</v>
      </c>
      <c r="Q19" s="50" t="e">
        <f>VLOOKUP((2*$K19),$B$9:$H$39,#REF!,0)</f>
        <v>#REF!</v>
      </c>
      <c r="R19" s="50" t="e">
        <f>VLOOKUP((2*$K19),$B$9:$H$39,#REF!,0)</f>
        <v>#REF!</v>
      </c>
      <c r="S19" s="50" t="e">
        <f>VLOOKUP((2*$K19),$B$9:$H$39,#REF!,0)</f>
        <v>#REF!</v>
      </c>
      <c r="T19" s="51" t="e">
        <f t="shared" si="0"/>
        <v>#REF!</v>
      </c>
    </row>
    <row r="20" spans="1:20" ht="30.75" customHeight="1" thickBot="1">
      <c r="A20" s="218"/>
      <c r="B20" s="80"/>
      <c r="C20" s="81"/>
      <c r="D20" s="69"/>
      <c r="E20" s="82"/>
      <c r="F20" s="69"/>
      <c r="G20" s="214"/>
      <c r="H20" s="57"/>
      <c r="I20" s="49"/>
      <c r="K20" s="50">
        <v>12</v>
      </c>
      <c r="L20" s="50" t="e">
        <f>VLOOKUP((2*$K20-1),$B$9:$H$39,#REF!,0)</f>
        <v>#REF!</v>
      </c>
      <c r="M20" s="50" t="e">
        <f>VLOOKUP((2*$K20-1),$B$9:$H$39,#REF!,0)</f>
        <v>#REF!</v>
      </c>
      <c r="N20" s="50" t="e">
        <f>VLOOKUP((2*$K20-1),$B$9:$H$39,#REF!,0)</f>
        <v>#REF!</v>
      </c>
      <c r="O20" s="50" t="e">
        <f>VLOOKUP((2*$K20-1),$B$9:$H$39,#REF!,0)</f>
        <v>#REF!</v>
      </c>
      <c r="P20" s="50" t="e">
        <f>VLOOKUP((2*$K20),$B$9:$H$39,#REF!,0)</f>
        <v>#REF!</v>
      </c>
      <c r="Q20" s="50" t="e">
        <f>VLOOKUP((2*$K20),$B$9:$H$39,#REF!,0)</f>
        <v>#REF!</v>
      </c>
      <c r="R20" s="50" t="e">
        <f>VLOOKUP((2*$K20),$B$9:$H$39,#REF!,0)</f>
        <v>#REF!</v>
      </c>
      <c r="S20" s="50" t="e">
        <f>VLOOKUP((2*$K20),$B$9:$H$39,#REF!,0)</f>
        <v>#REF!</v>
      </c>
      <c r="T20" s="51" t="e">
        <f t="shared" si="0"/>
        <v>#REF!</v>
      </c>
    </row>
    <row r="21" spans="1:20" ht="30.75" customHeight="1">
      <c r="A21" s="220">
        <v>7</v>
      </c>
      <c r="B21" s="70"/>
      <c r="C21" s="71"/>
      <c r="D21" s="83"/>
      <c r="E21" s="74"/>
      <c r="F21" s="45"/>
      <c r="G21" s="219"/>
      <c r="H21" s="61"/>
      <c r="I21" s="49"/>
      <c r="K21" s="50">
        <v>13</v>
      </c>
      <c r="L21" s="50" t="e">
        <f>VLOOKUP((2*$K21-1),$B$9:$H$39,#REF!,0)</f>
        <v>#REF!</v>
      </c>
      <c r="M21" s="50" t="e">
        <f>VLOOKUP((2*$K21-1),$B$9:$H$39,#REF!,0)</f>
        <v>#REF!</v>
      </c>
      <c r="N21" s="50" t="e">
        <f>VLOOKUP((2*$K21-1),$B$9:$H$39,#REF!,0)</f>
        <v>#REF!</v>
      </c>
      <c r="O21" s="50" t="e">
        <f>VLOOKUP((2*$K21-1),$B$9:$H$39,#REF!,0)</f>
        <v>#REF!</v>
      </c>
      <c r="P21" s="50" t="e">
        <f>VLOOKUP((2*$K21),$B$9:$H$39,#REF!,0)</f>
        <v>#REF!</v>
      </c>
      <c r="Q21" s="50" t="e">
        <f>VLOOKUP((2*$K21),$B$9:$H$39,#REF!,0)</f>
        <v>#REF!</v>
      </c>
      <c r="R21" s="50" t="e">
        <f>VLOOKUP((2*$K21),$B$9:$H$39,#REF!,0)</f>
        <v>#REF!</v>
      </c>
      <c r="S21" s="50" t="e">
        <f>VLOOKUP((2*$K21),$B$9:$H$39,#REF!,0)</f>
        <v>#REF!</v>
      </c>
      <c r="T21" s="51" t="e">
        <f t="shared" si="0"/>
        <v>#REF!</v>
      </c>
    </row>
    <row r="22" spans="1:20" ht="30.75" customHeight="1" thickBot="1">
      <c r="A22" s="218"/>
      <c r="B22" s="62"/>
      <c r="C22" s="63"/>
      <c r="D22" s="84"/>
      <c r="E22" s="55"/>
      <c r="F22" s="64"/>
      <c r="G22" s="214"/>
      <c r="H22" s="57"/>
      <c r="I22" s="49"/>
      <c r="K22" s="50">
        <v>14</v>
      </c>
      <c r="L22" s="50" t="e">
        <f>VLOOKUP((2*$K22-1),$B$9:$H$39,#REF!,0)</f>
        <v>#REF!</v>
      </c>
      <c r="M22" s="50" t="e">
        <f>VLOOKUP((2*$K22-1),$B$9:$H$39,#REF!,0)</f>
        <v>#REF!</v>
      </c>
      <c r="N22" s="50" t="e">
        <f>VLOOKUP((2*$K22-1),$B$9:$H$39,#REF!,0)</f>
        <v>#REF!</v>
      </c>
      <c r="O22" s="50" t="e">
        <f>VLOOKUP((2*$K22-1),$B$9:$H$39,#REF!,0)</f>
        <v>#REF!</v>
      </c>
      <c r="P22" s="50" t="e">
        <f>VLOOKUP((2*$K22),$B$9:$H$39,#REF!,0)</f>
        <v>#REF!</v>
      </c>
      <c r="Q22" s="50" t="e">
        <f>VLOOKUP((2*$K22),$B$9:$H$39,#REF!,0)</f>
        <v>#REF!</v>
      </c>
      <c r="R22" s="50" t="e">
        <f>VLOOKUP((2*$K22),$B$9:$H$39,#REF!,0)</f>
        <v>#REF!</v>
      </c>
      <c r="S22" s="50" t="e">
        <f>VLOOKUP((2*$K22),$B$9:$H$39,#REF!,0)</f>
        <v>#REF!</v>
      </c>
      <c r="T22" s="51" t="e">
        <f t="shared" si="0"/>
        <v>#REF!</v>
      </c>
    </row>
    <row r="23" spans="1:20" ht="30.75" customHeight="1">
      <c r="A23" s="220">
        <v>8</v>
      </c>
      <c r="B23" s="85"/>
      <c r="C23" s="86"/>
      <c r="D23" s="87"/>
      <c r="E23" s="87"/>
      <c r="F23" s="88"/>
      <c r="G23" s="219"/>
      <c r="H23" s="61"/>
      <c r="K23" s="50">
        <v>15</v>
      </c>
      <c r="L23" s="50" t="e">
        <f>VLOOKUP((2*$K23-1),$B$9:$H$39,#REF!,0)</f>
        <v>#REF!</v>
      </c>
      <c r="M23" s="50" t="e">
        <f>VLOOKUP((2*$K23-1),$B$9:$H$39,#REF!,0)</f>
        <v>#REF!</v>
      </c>
      <c r="N23" s="50" t="e">
        <f>VLOOKUP((2*$K23-1),$B$9:$H$39,#REF!,0)</f>
        <v>#REF!</v>
      </c>
      <c r="O23" s="50" t="e">
        <f>VLOOKUP((2*$K23-1),$B$9:$H$39,#REF!,0)</f>
        <v>#REF!</v>
      </c>
      <c r="P23" s="50" t="e">
        <f>VLOOKUP((2*$K23),$B$9:$H$39,#REF!,0)</f>
        <v>#REF!</v>
      </c>
      <c r="Q23" s="50" t="e">
        <f>VLOOKUP((2*$K23),$B$9:$H$39,#REF!,0)</f>
        <v>#REF!</v>
      </c>
      <c r="R23" s="50" t="e">
        <f>VLOOKUP((2*$K23),$B$9:$H$39,#REF!,0)</f>
        <v>#REF!</v>
      </c>
      <c r="S23" s="50" t="e">
        <f>VLOOKUP((2*$K23),$B$9:$H$39,#REF!,0)</f>
        <v>#REF!</v>
      </c>
      <c r="T23" s="51" t="e">
        <f t="shared" si="0"/>
        <v>#REF!</v>
      </c>
    </row>
    <row r="24" spans="1:20" ht="30.75" customHeight="1" thickBot="1">
      <c r="A24" s="218"/>
      <c r="B24" s="89"/>
      <c r="C24" s="90"/>
      <c r="D24" s="91"/>
      <c r="E24" s="56"/>
      <c r="F24" s="56"/>
      <c r="G24" s="214"/>
      <c r="H24" s="57"/>
      <c r="K24" s="50">
        <v>16</v>
      </c>
      <c r="L24" s="50" t="e">
        <f>VLOOKUP((2*$K24-1),$B$9:$H$39,#REF!,0)</f>
        <v>#REF!</v>
      </c>
      <c r="M24" s="50" t="e">
        <f>VLOOKUP((2*$K24-1),$B$9:$H$39,#REF!,0)</f>
        <v>#REF!</v>
      </c>
      <c r="N24" s="50" t="e">
        <f>VLOOKUP((2*$K24-1),$B$9:$H$39,#REF!,0)</f>
        <v>#REF!</v>
      </c>
      <c r="O24" s="50" t="e">
        <f>VLOOKUP((2*$K24-1),$B$9:$H$39,#REF!,0)</f>
        <v>#REF!</v>
      </c>
      <c r="P24" s="50" t="e">
        <f>VLOOKUP((2*$K24),$B$9:$H$39,#REF!,0)</f>
        <v>#REF!</v>
      </c>
      <c r="Q24" s="50" t="e">
        <f>VLOOKUP((2*$K24),$B$9:$H$39,#REF!,0)</f>
        <v>#REF!</v>
      </c>
      <c r="R24" s="50" t="e">
        <f>VLOOKUP((2*$K24),$B$9:$H$39,#REF!,0)</f>
        <v>#REF!</v>
      </c>
      <c r="S24" s="50" t="e">
        <f>VLOOKUP((2*$K24),$B$9:$H$39,#REF!,0)</f>
        <v>#REF!</v>
      </c>
      <c r="T24" s="51" t="e">
        <f t="shared" si="0"/>
        <v>#REF!</v>
      </c>
    </row>
    <row r="25" spans="1:20" ht="30.75" customHeight="1">
      <c r="A25" s="220">
        <v>9</v>
      </c>
      <c r="B25" s="77"/>
      <c r="C25" s="71"/>
      <c r="D25" s="87"/>
      <c r="E25" s="45"/>
      <c r="F25" s="87"/>
      <c r="G25" s="219"/>
      <c r="H25" s="61"/>
      <c r="K25" s="50">
        <v>17</v>
      </c>
      <c r="L25" s="50" t="e">
        <f>VLOOKUP((2*$K25-1),$B$9:$H$39,#REF!,0)</f>
        <v>#REF!</v>
      </c>
      <c r="M25" s="50" t="e">
        <f>VLOOKUP((2*$K25-1),$B$9:$H$39,#REF!,0)</f>
        <v>#REF!</v>
      </c>
      <c r="N25" s="50" t="e">
        <f>VLOOKUP((2*$K25-1),$B$9:$H$39,#REF!,0)</f>
        <v>#REF!</v>
      </c>
      <c r="O25" s="50" t="e">
        <f>VLOOKUP((2*$K25-1),$B$9:$H$39,#REF!,0)</f>
        <v>#REF!</v>
      </c>
      <c r="P25" s="50" t="e">
        <f>VLOOKUP((2*$K25),$B$9:$H$39,#REF!,0)</f>
        <v>#REF!</v>
      </c>
      <c r="Q25" s="50" t="e">
        <f>VLOOKUP((2*$K25),$B$9:$H$39,#REF!,0)</f>
        <v>#REF!</v>
      </c>
      <c r="R25" s="50" t="e">
        <f>VLOOKUP((2*$K25),$B$9:$H$39,#REF!,0)</f>
        <v>#REF!</v>
      </c>
      <c r="S25" s="50" t="e">
        <f>VLOOKUP((2*$K25),$B$9:$H$39,#REF!,0)</f>
        <v>#REF!</v>
      </c>
      <c r="T25" s="51" t="e">
        <f t="shared" si="0"/>
        <v>#REF!</v>
      </c>
    </row>
    <row r="26" spans="1:20" ht="30.75" customHeight="1" thickBot="1">
      <c r="A26" s="218"/>
      <c r="B26" s="80"/>
      <c r="C26" s="63"/>
      <c r="D26" s="91"/>
      <c r="E26" s="64"/>
      <c r="F26" s="56"/>
      <c r="G26" s="214"/>
      <c r="H26" s="57"/>
      <c r="K26" s="50">
        <v>18</v>
      </c>
      <c r="L26" s="50" t="e">
        <f>VLOOKUP((2*$K26-1),$B$9:$H$39,#REF!,0)</f>
        <v>#REF!</v>
      </c>
      <c r="M26" s="50" t="e">
        <f>VLOOKUP((2*$K26-1),$B$9:$H$39,#REF!,0)</f>
        <v>#REF!</v>
      </c>
      <c r="N26" s="50" t="e">
        <f>VLOOKUP((2*$K26-1),$B$9:$H$39,#REF!,0)</f>
        <v>#REF!</v>
      </c>
      <c r="O26" s="50" t="e">
        <f>VLOOKUP((2*$K26-1),$B$9:$H$39,#REF!,0)</f>
        <v>#REF!</v>
      </c>
      <c r="P26" s="50" t="e">
        <f>VLOOKUP((2*$K26),$B$9:$H$39,#REF!,0)</f>
        <v>#REF!</v>
      </c>
      <c r="Q26" s="50" t="e">
        <f>VLOOKUP((2*$K26),$B$9:$H$39,#REF!,0)</f>
        <v>#REF!</v>
      </c>
      <c r="R26" s="50" t="e">
        <f>VLOOKUP((2*$K26),$B$9:$H$39,#REF!,0)</f>
        <v>#REF!</v>
      </c>
      <c r="S26" s="50" t="e">
        <f>VLOOKUP((2*$K26),$B$9:$H$39,#REF!,0)</f>
        <v>#REF!</v>
      </c>
      <c r="T26" s="51" t="e">
        <f t="shared" si="0"/>
        <v>#REF!</v>
      </c>
    </row>
    <row r="27" spans="1:20" ht="30.75" customHeight="1">
      <c r="A27" s="220">
        <v>10</v>
      </c>
      <c r="B27" s="70"/>
      <c r="C27" s="78"/>
      <c r="D27" s="87"/>
      <c r="E27" s="45"/>
      <c r="F27" s="87"/>
      <c r="G27" s="219"/>
      <c r="H27" s="61"/>
      <c r="K27" s="50">
        <v>19</v>
      </c>
      <c r="L27" s="50" t="e">
        <f>VLOOKUP((2*$K27-1),$B$9:$H$39,#REF!,0)</f>
        <v>#REF!</v>
      </c>
      <c r="M27" s="50" t="e">
        <f>VLOOKUP((2*$K27-1),$B$9:$H$39,#REF!,0)</f>
        <v>#REF!</v>
      </c>
      <c r="N27" s="50" t="e">
        <f>VLOOKUP((2*$K27-1),$B$9:$H$39,#REF!,0)</f>
        <v>#REF!</v>
      </c>
      <c r="O27" s="50" t="e">
        <f>VLOOKUP((2*$K27-1),$B$9:$H$39,#REF!,0)</f>
        <v>#REF!</v>
      </c>
      <c r="P27" s="50" t="e">
        <f>VLOOKUP((2*$K27),$B$9:$H$39,#REF!,0)</f>
        <v>#REF!</v>
      </c>
      <c r="Q27" s="50" t="e">
        <f>VLOOKUP((2*$K27),$B$9:$H$39,#REF!,0)</f>
        <v>#REF!</v>
      </c>
      <c r="R27" s="50" t="e">
        <f>VLOOKUP((2*$K27),$B$9:$H$39,#REF!,0)</f>
        <v>#REF!</v>
      </c>
      <c r="S27" s="50" t="e">
        <f>VLOOKUP((2*$K27),$B$9:$H$39,#REF!,0)</f>
        <v>#REF!</v>
      </c>
      <c r="T27" s="51" t="e">
        <f t="shared" si="0"/>
        <v>#REF!</v>
      </c>
    </row>
    <row r="28" spans="1:20" ht="30.75" customHeight="1" thickBot="1">
      <c r="A28" s="218"/>
      <c r="B28" s="92"/>
      <c r="C28" s="53"/>
      <c r="D28" s="91"/>
      <c r="E28" s="64"/>
      <c r="F28" s="56"/>
      <c r="G28" s="214"/>
      <c r="H28" s="57"/>
      <c r="K28" s="50">
        <v>20</v>
      </c>
      <c r="L28" s="50" t="e">
        <f>VLOOKUP((2*$K28-1),$B$9:$H$39,#REF!,0)</f>
        <v>#REF!</v>
      </c>
      <c r="M28" s="50" t="e">
        <f>VLOOKUP((2*$K28-1),$B$9:$H$39,#REF!,0)</f>
        <v>#REF!</v>
      </c>
      <c r="N28" s="50" t="e">
        <f>VLOOKUP((2*$K28-1),$B$9:$H$39,#REF!,0)</f>
        <v>#REF!</v>
      </c>
      <c r="O28" s="50" t="e">
        <f>VLOOKUP((2*$K28-1),$B$9:$H$39,#REF!,0)</f>
        <v>#REF!</v>
      </c>
      <c r="P28" s="50" t="e">
        <f>VLOOKUP((2*$K28),$B$9:$H$39,#REF!,0)</f>
        <v>#REF!</v>
      </c>
      <c r="Q28" s="50" t="e">
        <f>VLOOKUP((2*$K28),$B$9:$H$39,#REF!,0)</f>
        <v>#REF!</v>
      </c>
      <c r="R28" s="50" t="e">
        <f>VLOOKUP((2*$K28),$B$9:$H$39,#REF!,0)</f>
        <v>#REF!</v>
      </c>
      <c r="S28" s="50" t="e">
        <f>VLOOKUP((2*$K28),$B$9:$H$39,#REF!,0)</f>
        <v>#REF!</v>
      </c>
      <c r="T28" s="51" t="e">
        <f t="shared" si="0"/>
        <v>#REF!</v>
      </c>
    </row>
    <row r="29" spans="1:20" ht="30.75" customHeight="1">
      <c r="A29" s="220">
        <v>11</v>
      </c>
      <c r="B29" s="70"/>
      <c r="C29" s="78"/>
      <c r="D29" s="87"/>
      <c r="E29" s="88"/>
      <c r="F29" s="45"/>
      <c r="G29" s="219"/>
      <c r="H29" s="61"/>
    </row>
    <row r="30" spans="1:20" ht="30.75" customHeight="1" thickBot="1">
      <c r="A30" s="218"/>
      <c r="B30" s="62"/>
      <c r="C30" s="81"/>
      <c r="D30" s="91"/>
      <c r="E30" s="56"/>
      <c r="F30" s="64"/>
      <c r="G30" s="214"/>
      <c r="H30" s="57"/>
    </row>
    <row r="31" spans="1:20" ht="30.75" customHeight="1">
      <c r="A31" s="220">
        <v>12</v>
      </c>
      <c r="B31" s="77"/>
      <c r="C31" s="78"/>
      <c r="D31" s="87"/>
      <c r="E31" s="88"/>
      <c r="F31" s="45"/>
      <c r="G31" s="219"/>
      <c r="H31" s="61"/>
    </row>
    <row r="32" spans="1:20" ht="30.75" customHeight="1" thickBot="1">
      <c r="A32" s="218"/>
      <c r="B32" s="80"/>
      <c r="C32" s="81"/>
      <c r="D32" s="91"/>
      <c r="E32" s="56"/>
      <c r="F32" s="64"/>
      <c r="G32" s="214"/>
      <c r="H32" s="57"/>
    </row>
    <row r="33" spans="1:8" ht="30.75" customHeight="1">
      <c r="A33" s="220">
        <v>13</v>
      </c>
      <c r="B33" s="93"/>
      <c r="C33" s="86"/>
      <c r="D33" s="87"/>
      <c r="E33" s="88"/>
      <c r="F33" s="88"/>
      <c r="G33" s="219"/>
      <c r="H33" s="61"/>
    </row>
    <row r="34" spans="1:8" ht="30.75" customHeight="1" thickBot="1">
      <c r="A34" s="218"/>
      <c r="B34" s="89"/>
      <c r="C34" s="90"/>
      <c r="D34" s="91"/>
      <c r="E34" s="56"/>
      <c r="F34" s="56"/>
      <c r="G34" s="214"/>
      <c r="H34" s="57"/>
    </row>
    <row r="35" spans="1:8" ht="30.75" customHeight="1">
      <c r="A35" s="221">
        <v>14</v>
      </c>
      <c r="B35" s="93"/>
      <c r="C35" s="86"/>
      <c r="D35" s="74"/>
      <c r="E35" s="94"/>
      <c r="F35" s="46"/>
      <c r="G35" s="219"/>
      <c r="H35" s="61"/>
    </row>
    <row r="36" spans="1:8" ht="30.75" customHeight="1" thickBot="1">
      <c r="A36" s="222"/>
      <c r="B36" s="89"/>
      <c r="C36" s="90"/>
      <c r="D36" s="55"/>
      <c r="E36" s="56"/>
      <c r="F36" s="95"/>
      <c r="G36" s="214"/>
      <c r="H36" s="57"/>
    </row>
    <row r="37" spans="1:8" ht="30.75" customHeight="1">
      <c r="A37" s="223"/>
      <c r="B37" s="97"/>
      <c r="C37" s="96"/>
      <c r="D37" s="98"/>
      <c r="E37" s="98"/>
      <c r="F37" s="98"/>
      <c r="G37" s="225"/>
      <c r="H37" s="99"/>
    </row>
    <row r="38" spans="1:8" ht="30.75" customHeight="1">
      <c r="A38" s="224"/>
      <c r="B38" s="49"/>
      <c r="D38" s="100"/>
      <c r="E38" s="100"/>
      <c r="F38" s="100"/>
      <c r="G38" s="226"/>
      <c r="H38" s="102"/>
    </row>
    <row r="39" spans="1:8" ht="21.75" customHeight="1">
      <c r="B39" s="49"/>
      <c r="D39" s="100"/>
      <c r="E39" s="100"/>
      <c r="F39" s="100"/>
      <c r="G39" s="101"/>
      <c r="H39" s="102"/>
    </row>
  </sheetData>
  <mergeCells count="41">
    <mergeCell ref="A33:A34"/>
    <mergeCell ref="G33:G34"/>
    <mergeCell ref="A35:A36"/>
    <mergeCell ref="G35:G36"/>
    <mergeCell ref="A37:A38"/>
    <mergeCell ref="G37:G38"/>
    <mergeCell ref="A27:A28"/>
    <mergeCell ref="G27:G28"/>
    <mergeCell ref="A29:A30"/>
    <mergeCell ref="G29:G30"/>
    <mergeCell ref="A31:A32"/>
    <mergeCell ref="G31:G32"/>
    <mergeCell ref="A21:A22"/>
    <mergeCell ref="G21:G22"/>
    <mergeCell ref="A23:A24"/>
    <mergeCell ref="G23:G24"/>
    <mergeCell ref="A25:A26"/>
    <mergeCell ref="G25:G26"/>
    <mergeCell ref="A15:A16"/>
    <mergeCell ref="G15:G16"/>
    <mergeCell ref="A17:A18"/>
    <mergeCell ref="G17:G18"/>
    <mergeCell ref="A19:A20"/>
    <mergeCell ref="G19:G20"/>
    <mergeCell ref="H7:H8"/>
    <mergeCell ref="A9:A10"/>
    <mergeCell ref="G9:G10"/>
    <mergeCell ref="A11:A12"/>
    <mergeCell ref="G11:G12"/>
    <mergeCell ref="A13:A14"/>
    <mergeCell ref="G13:G14"/>
    <mergeCell ref="A1:H1"/>
    <mergeCell ref="A2:B4"/>
    <mergeCell ref="C3:C4"/>
    <mergeCell ref="D3:F4"/>
    <mergeCell ref="A6:H6"/>
    <mergeCell ref="A7:A8"/>
    <mergeCell ref="B7:B8"/>
    <mergeCell ref="C7:C8"/>
    <mergeCell ref="D7:F7"/>
    <mergeCell ref="G7:G8"/>
  </mergeCells>
  <phoneticPr fontId="3"/>
  <printOptions horizontalCentered="1" verticalCentered="1"/>
  <pageMargins left="0.19685039370078741" right="0.19685039370078741" top="0" bottom="0" header="0.51181102362204722" footer="0.51181102362204722"/>
  <pageSetup paperSize="9" scale="85" orientation="portrait" r:id="rId1"/>
  <headerFooter alignWithMargins="0"/>
  <rowBreaks count="1" manualBreakCount="1">
    <brk id="3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BB9" sqref="BB9"/>
    </sheetView>
  </sheetViews>
  <sheetFormatPr defaultColWidth="8.125" defaultRowHeight="18.75"/>
  <cols>
    <col min="1" max="1" width="7.875" style="103" customWidth="1"/>
    <col min="2" max="2" width="16.875" style="103" customWidth="1"/>
    <col min="3" max="3" width="4.125" style="103" customWidth="1"/>
    <col min="4" max="4" width="4.5" style="103" customWidth="1"/>
    <col min="5" max="5" width="4.375" style="103" customWidth="1"/>
    <col min="6" max="6" width="11.875" style="103" customWidth="1"/>
    <col min="7" max="7" width="11.5" style="103" customWidth="1"/>
    <col min="8" max="9" width="9.625" style="103" customWidth="1"/>
    <col min="10" max="10" width="24.125" style="103" customWidth="1"/>
    <col min="11" max="11" width="0.125" style="103" customWidth="1"/>
    <col min="12" max="16384" width="8.125" style="103"/>
  </cols>
  <sheetData>
    <row r="1" spans="1:11" ht="29.45" customHeight="1">
      <c r="A1" s="236" t="s">
        <v>75</v>
      </c>
      <c r="B1" s="236"/>
      <c r="C1" s="236"/>
      <c r="D1" s="236"/>
      <c r="E1" s="236"/>
      <c r="F1" s="236"/>
      <c r="G1" s="236"/>
      <c r="H1" s="105"/>
      <c r="I1" s="105"/>
      <c r="J1" s="105"/>
      <c r="K1" s="105"/>
    </row>
    <row r="2" spans="1:11">
      <c r="A2" s="107" t="s">
        <v>56</v>
      </c>
      <c r="B2" s="237"/>
      <c r="C2" s="238"/>
      <c r="D2" s="238"/>
      <c r="E2" s="239"/>
    </row>
    <row r="3" spans="1:11">
      <c r="A3" s="107" t="s">
        <v>55</v>
      </c>
      <c r="B3" s="237"/>
      <c r="C3" s="238"/>
      <c r="D3" s="238"/>
      <c r="E3" s="239"/>
    </row>
    <row r="4" spans="1:11">
      <c r="A4" s="107" t="s">
        <v>54</v>
      </c>
      <c r="B4" s="237"/>
      <c r="C4" s="238"/>
      <c r="D4" s="238"/>
      <c r="E4" s="239"/>
    </row>
    <row r="5" spans="1:11">
      <c r="A5" s="107" t="s">
        <v>53</v>
      </c>
      <c r="B5" s="237"/>
      <c r="C5" s="238"/>
      <c r="D5" s="238"/>
      <c r="E5" s="239"/>
    </row>
    <row r="6" spans="1:11">
      <c r="D6" s="106"/>
      <c r="E6" s="106"/>
      <c r="F6" s="105"/>
      <c r="G6" s="105"/>
    </row>
    <row r="7" spans="1:11">
      <c r="A7" s="235" t="s">
        <v>52</v>
      </c>
      <c r="B7" s="235"/>
      <c r="C7" s="235"/>
      <c r="D7" s="235"/>
      <c r="E7" s="235"/>
      <c r="F7" s="235"/>
      <c r="G7" s="235"/>
      <c r="H7" s="235"/>
      <c r="I7" s="235"/>
      <c r="J7" s="235"/>
      <c r="K7" s="235"/>
    </row>
    <row r="8" spans="1:11">
      <c r="A8" s="233" t="s">
        <v>51</v>
      </c>
      <c r="B8" s="233" t="s">
        <v>50</v>
      </c>
      <c r="C8" s="233" t="s">
        <v>49</v>
      </c>
      <c r="D8" s="233" t="s">
        <v>48</v>
      </c>
      <c r="E8" s="234" t="s">
        <v>47</v>
      </c>
      <c r="F8" s="233" t="s">
        <v>46</v>
      </c>
      <c r="G8" s="233"/>
      <c r="H8" s="233"/>
      <c r="I8" s="233"/>
      <c r="J8" s="231" t="s">
        <v>45</v>
      </c>
    </row>
    <row r="9" spans="1:11">
      <c r="A9" s="233"/>
      <c r="B9" s="233"/>
      <c r="C9" s="233"/>
      <c r="D9" s="233"/>
      <c r="E9" s="234"/>
      <c r="F9" s="231" t="s">
        <v>44</v>
      </c>
      <c r="G9" s="231" t="s">
        <v>43</v>
      </c>
      <c r="H9" s="231" t="s">
        <v>42</v>
      </c>
      <c r="I9" s="231" t="s">
        <v>41</v>
      </c>
      <c r="J9" s="231"/>
    </row>
    <row r="10" spans="1:11" ht="21" customHeight="1">
      <c r="A10" s="233"/>
      <c r="B10" s="233"/>
      <c r="C10" s="233"/>
      <c r="D10" s="233"/>
      <c r="E10" s="234"/>
      <c r="F10" s="231"/>
      <c r="G10" s="231"/>
      <c r="H10" s="231"/>
      <c r="I10" s="231"/>
      <c r="J10" s="231"/>
    </row>
    <row r="11" spans="1:11">
      <c r="A11" s="104"/>
      <c r="B11" s="104"/>
      <c r="C11" s="104"/>
      <c r="D11" s="104"/>
      <c r="E11" s="104"/>
      <c r="F11" s="104" t="s">
        <v>40</v>
      </c>
      <c r="G11" s="104" t="s">
        <v>40</v>
      </c>
      <c r="H11" s="104" t="s">
        <v>40</v>
      </c>
      <c r="I11" s="104" t="s">
        <v>40</v>
      </c>
      <c r="J11" s="104" t="s">
        <v>40</v>
      </c>
    </row>
    <row r="12" spans="1:11">
      <c r="A12" s="104"/>
      <c r="B12" s="104"/>
      <c r="C12" s="104"/>
      <c r="D12" s="104"/>
      <c r="E12" s="104"/>
      <c r="F12" s="104" t="s">
        <v>40</v>
      </c>
      <c r="G12" s="104" t="s">
        <v>40</v>
      </c>
      <c r="H12" s="104" t="s">
        <v>40</v>
      </c>
      <c r="I12" s="104" t="s">
        <v>40</v>
      </c>
      <c r="J12" s="104" t="s">
        <v>40</v>
      </c>
    </row>
    <row r="13" spans="1:11">
      <c r="A13" s="104"/>
      <c r="B13" s="104"/>
      <c r="C13" s="104"/>
      <c r="D13" s="104"/>
      <c r="E13" s="104"/>
      <c r="F13" s="104" t="s">
        <v>40</v>
      </c>
      <c r="G13" s="104" t="s">
        <v>40</v>
      </c>
      <c r="H13" s="104" t="s">
        <v>40</v>
      </c>
      <c r="I13" s="104" t="s">
        <v>40</v>
      </c>
      <c r="J13" s="104" t="s">
        <v>40</v>
      </c>
    </row>
    <row r="14" spans="1:11">
      <c r="A14" s="104"/>
      <c r="B14" s="104"/>
      <c r="C14" s="104"/>
      <c r="D14" s="104"/>
      <c r="E14" s="104"/>
      <c r="F14" s="104" t="s">
        <v>40</v>
      </c>
      <c r="G14" s="104" t="s">
        <v>40</v>
      </c>
      <c r="H14" s="104" t="s">
        <v>40</v>
      </c>
      <c r="I14" s="104" t="s">
        <v>40</v>
      </c>
      <c r="J14" s="104" t="s">
        <v>40</v>
      </c>
    </row>
    <row r="15" spans="1:11">
      <c r="A15" s="104"/>
      <c r="B15" s="104"/>
      <c r="C15" s="104"/>
      <c r="D15" s="104"/>
      <c r="E15" s="104"/>
      <c r="F15" s="104" t="s">
        <v>40</v>
      </c>
      <c r="G15" s="104" t="s">
        <v>40</v>
      </c>
      <c r="H15" s="104" t="s">
        <v>40</v>
      </c>
      <c r="I15" s="104" t="s">
        <v>40</v>
      </c>
      <c r="J15" s="104" t="s">
        <v>40</v>
      </c>
    </row>
    <row r="16" spans="1:11">
      <c r="A16" s="104"/>
      <c r="B16" s="104"/>
      <c r="C16" s="104"/>
      <c r="D16" s="104"/>
      <c r="E16" s="104"/>
      <c r="F16" s="104" t="s">
        <v>40</v>
      </c>
      <c r="G16" s="104" t="s">
        <v>40</v>
      </c>
      <c r="H16" s="104" t="s">
        <v>40</v>
      </c>
      <c r="I16" s="104" t="s">
        <v>40</v>
      </c>
      <c r="J16" s="104" t="s">
        <v>40</v>
      </c>
    </row>
    <row r="17" spans="1:11">
      <c r="A17" s="104"/>
      <c r="B17" s="104"/>
      <c r="C17" s="104"/>
      <c r="D17" s="104"/>
      <c r="E17" s="104"/>
      <c r="F17" s="104" t="s">
        <v>40</v>
      </c>
      <c r="G17" s="104" t="s">
        <v>40</v>
      </c>
      <c r="H17" s="104" t="s">
        <v>40</v>
      </c>
      <c r="I17" s="104" t="s">
        <v>40</v>
      </c>
      <c r="J17" s="104" t="s">
        <v>40</v>
      </c>
    </row>
    <row r="18" spans="1:11">
      <c r="A18" s="104"/>
      <c r="B18" s="104"/>
      <c r="C18" s="104"/>
      <c r="D18" s="104"/>
      <c r="E18" s="104"/>
      <c r="F18" s="104" t="s">
        <v>40</v>
      </c>
      <c r="G18" s="104" t="s">
        <v>40</v>
      </c>
      <c r="H18" s="104" t="s">
        <v>40</v>
      </c>
      <c r="I18" s="104" t="s">
        <v>40</v>
      </c>
      <c r="J18" s="104" t="s">
        <v>40</v>
      </c>
    </row>
    <row r="19" spans="1:11">
      <c r="A19" s="104"/>
      <c r="B19" s="104"/>
      <c r="C19" s="104"/>
      <c r="D19" s="104"/>
      <c r="E19" s="104"/>
      <c r="F19" s="104" t="s">
        <v>40</v>
      </c>
      <c r="G19" s="104" t="s">
        <v>40</v>
      </c>
      <c r="H19" s="104" t="s">
        <v>40</v>
      </c>
      <c r="I19" s="104" t="s">
        <v>40</v>
      </c>
      <c r="J19" s="104" t="s">
        <v>40</v>
      </c>
    </row>
    <row r="20" spans="1:11">
      <c r="A20" s="104"/>
      <c r="B20" s="104"/>
      <c r="C20" s="104"/>
      <c r="D20" s="104"/>
      <c r="E20" s="104"/>
      <c r="F20" s="104" t="s">
        <v>40</v>
      </c>
      <c r="G20" s="104" t="s">
        <v>40</v>
      </c>
      <c r="H20" s="104" t="s">
        <v>40</v>
      </c>
      <c r="I20" s="104" t="s">
        <v>40</v>
      </c>
      <c r="J20" s="104" t="s">
        <v>40</v>
      </c>
    </row>
    <row r="21" spans="1:11">
      <c r="A21" s="104"/>
      <c r="B21" s="104"/>
      <c r="C21" s="104"/>
      <c r="D21" s="104"/>
      <c r="E21" s="104"/>
      <c r="F21" s="104" t="s">
        <v>40</v>
      </c>
      <c r="G21" s="104" t="s">
        <v>40</v>
      </c>
      <c r="H21" s="104" t="s">
        <v>40</v>
      </c>
      <c r="I21" s="104" t="s">
        <v>40</v>
      </c>
      <c r="J21" s="104" t="s">
        <v>40</v>
      </c>
    </row>
    <row r="22" spans="1:11">
      <c r="A22" s="104"/>
      <c r="B22" s="104"/>
      <c r="C22" s="104"/>
      <c r="D22" s="104"/>
      <c r="E22" s="104"/>
      <c r="F22" s="104" t="s">
        <v>40</v>
      </c>
      <c r="G22" s="104" t="s">
        <v>40</v>
      </c>
      <c r="H22" s="104" t="s">
        <v>40</v>
      </c>
      <c r="I22" s="104" t="s">
        <v>40</v>
      </c>
      <c r="J22" s="104" t="s">
        <v>40</v>
      </c>
    </row>
    <row r="23" spans="1:11">
      <c r="A23" s="104"/>
      <c r="B23" s="104"/>
      <c r="C23" s="104"/>
      <c r="D23" s="104"/>
      <c r="E23" s="104"/>
      <c r="F23" s="104" t="s">
        <v>40</v>
      </c>
      <c r="G23" s="104" t="s">
        <v>40</v>
      </c>
      <c r="H23" s="104" t="s">
        <v>40</v>
      </c>
      <c r="I23" s="104" t="s">
        <v>40</v>
      </c>
      <c r="J23" s="104" t="s">
        <v>40</v>
      </c>
    </row>
    <row r="24" spans="1:11">
      <c r="A24" s="235" t="s">
        <v>76</v>
      </c>
      <c r="B24" s="235"/>
      <c r="C24" s="235"/>
      <c r="D24" s="235"/>
      <c r="E24" s="235"/>
      <c r="F24" s="235"/>
      <c r="G24" s="235"/>
      <c r="H24" s="235"/>
      <c r="I24" s="235"/>
      <c r="J24" s="235"/>
      <c r="K24" s="235"/>
    </row>
    <row r="25" spans="1:11">
      <c r="A25" s="233" t="s">
        <v>51</v>
      </c>
      <c r="B25" s="233" t="s">
        <v>50</v>
      </c>
      <c r="C25" s="233" t="s">
        <v>49</v>
      </c>
      <c r="D25" s="233" t="s">
        <v>48</v>
      </c>
      <c r="E25" s="234" t="s">
        <v>47</v>
      </c>
      <c r="F25" s="233" t="s">
        <v>46</v>
      </c>
      <c r="G25" s="233"/>
      <c r="H25" s="233"/>
      <c r="I25" s="233"/>
      <c r="J25" s="231" t="s">
        <v>45</v>
      </c>
    </row>
    <row r="26" spans="1:11">
      <c r="A26" s="233"/>
      <c r="B26" s="233"/>
      <c r="C26" s="233"/>
      <c r="D26" s="233"/>
      <c r="E26" s="234"/>
      <c r="F26" s="231" t="s">
        <v>44</v>
      </c>
      <c r="G26" s="231" t="s">
        <v>43</v>
      </c>
      <c r="H26" s="231" t="s">
        <v>42</v>
      </c>
      <c r="I26" s="231" t="s">
        <v>41</v>
      </c>
      <c r="J26" s="231"/>
    </row>
    <row r="27" spans="1:11">
      <c r="A27" s="233"/>
      <c r="B27" s="233"/>
      <c r="C27" s="233"/>
      <c r="D27" s="233"/>
      <c r="E27" s="234"/>
      <c r="F27" s="231"/>
      <c r="G27" s="231"/>
      <c r="H27" s="231"/>
      <c r="I27" s="231"/>
      <c r="J27" s="231"/>
    </row>
    <row r="28" spans="1:11">
      <c r="A28" s="104"/>
      <c r="B28" s="104"/>
      <c r="C28" s="104"/>
      <c r="D28" s="104"/>
      <c r="E28" s="104"/>
      <c r="F28" s="104" t="s">
        <v>40</v>
      </c>
      <c r="G28" s="104" t="s">
        <v>40</v>
      </c>
      <c r="H28" s="104" t="s">
        <v>40</v>
      </c>
      <c r="I28" s="104" t="s">
        <v>40</v>
      </c>
      <c r="J28" s="104" t="s">
        <v>40</v>
      </c>
    </row>
    <row r="29" spans="1:11">
      <c r="A29" s="104"/>
      <c r="B29" s="104"/>
      <c r="C29" s="104"/>
      <c r="D29" s="104"/>
      <c r="E29" s="104"/>
      <c r="F29" s="104" t="s">
        <v>40</v>
      </c>
      <c r="G29" s="104" t="s">
        <v>40</v>
      </c>
      <c r="H29" s="104" t="s">
        <v>40</v>
      </c>
      <c r="I29" s="104" t="s">
        <v>40</v>
      </c>
      <c r="J29" s="104" t="s">
        <v>40</v>
      </c>
    </row>
    <row r="30" spans="1:11">
      <c r="A30" s="104"/>
      <c r="B30" s="104"/>
      <c r="C30" s="104"/>
      <c r="D30" s="104"/>
      <c r="E30" s="104"/>
      <c r="F30" s="104" t="s">
        <v>40</v>
      </c>
      <c r="G30" s="104" t="s">
        <v>40</v>
      </c>
      <c r="H30" s="104" t="s">
        <v>40</v>
      </c>
      <c r="I30" s="104" t="s">
        <v>40</v>
      </c>
      <c r="J30" s="104" t="s">
        <v>40</v>
      </c>
    </row>
    <row r="31" spans="1:11">
      <c r="A31" s="104"/>
      <c r="B31" s="104"/>
      <c r="C31" s="104"/>
      <c r="D31" s="104"/>
      <c r="E31" s="104"/>
      <c r="F31" s="104" t="s">
        <v>40</v>
      </c>
      <c r="G31" s="104" t="s">
        <v>40</v>
      </c>
      <c r="H31" s="104" t="s">
        <v>40</v>
      </c>
      <c r="I31" s="104" t="s">
        <v>40</v>
      </c>
      <c r="J31" s="104" t="s">
        <v>40</v>
      </c>
    </row>
    <row r="32" spans="1:11">
      <c r="A32" s="104"/>
      <c r="B32" s="104"/>
      <c r="C32" s="104"/>
      <c r="D32" s="104"/>
      <c r="E32" s="104"/>
      <c r="F32" s="104" t="s">
        <v>40</v>
      </c>
      <c r="G32" s="104" t="s">
        <v>40</v>
      </c>
      <c r="H32" s="104" t="s">
        <v>40</v>
      </c>
      <c r="I32" s="104" t="s">
        <v>40</v>
      </c>
      <c r="J32" s="104" t="s">
        <v>40</v>
      </c>
    </row>
    <row r="33" spans="1:11">
      <c r="A33" s="104"/>
      <c r="B33" s="104"/>
      <c r="C33" s="104"/>
      <c r="D33" s="104"/>
      <c r="E33" s="104"/>
      <c r="F33" s="104" t="s">
        <v>40</v>
      </c>
      <c r="G33" s="104" t="s">
        <v>40</v>
      </c>
      <c r="H33" s="104" t="s">
        <v>40</v>
      </c>
      <c r="I33" s="104" t="s">
        <v>40</v>
      </c>
      <c r="J33" s="104" t="s">
        <v>40</v>
      </c>
    </row>
    <row r="34" spans="1:11">
      <c r="A34" s="104"/>
      <c r="B34" s="104"/>
      <c r="C34" s="104"/>
      <c r="D34" s="104"/>
      <c r="E34" s="104"/>
      <c r="F34" s="104" t="s">
        <v>40</v>
      </c>
      <c r="G34" s="104" t="s">
        <v>40</v>
      </c>
      <c r="H34" s="104" t="s">
        <v>40</v>
      </c>
      <c r="I34" s="104" t="s">
        <v>40</v>
      </c>
      <c r="J34" s="104" t="s">
        <v>40</v>
      </c>
    </row>
    <row r="35" spans="1:11">
      <c r="A35" s="104"/>
      <c r="B35" s="104"/>
      <c r="C35" s="104"/>
      <c r="D35" s="104"/>
      <c r="E35" s="104"/>
      <c r="F35" s="104" t="s">
        <v>40</v>
      </c>
      <c r="G35" s="104" t="s">
        <v>40</v>
      </c>
      <c r="H35" s="104" t="s">
        <v>40</v>
      </c>
      <c r="I35" s="104" t="s">
        <v>40</v>
      </c>
      <c r="J35" s="104" t="s">
        <v>40</v>
      </c>
    </row>
    <row r="36" spans="1:11">
      <c r="A36" s="104"/>
      <c r="B36" s="104"/>
      <c r="C36" s="104"/>
      <c r="D36" s="104"/>
      <c r="E36" s="104"/>
      <c r="F36" s="104" t="s">
        <v>40</v>
      </c>
      <c r="G36" s="104" t="s">
        <v>40</v>
      </c>
      <c r="H36" s="104" t="s">
        <v>40</v>
      </c>
      <c r="I36" s="104" t="s">
        <v>40</v>
      </c>
      <c r="J36" s="104" t="s">
        <v>40</v>
      </c>
    </row>
    <row r="37" spans="1:11">
      <c r="A37" s="104"/>
      <c r="B37" s="104"/>
      <c r="C37" s="104"/>
      <c r="D37" s="104"/>
      <c r="E37" s="104"/>
      <c r="F37" s="104" t="s">
        <v>40</v>
      </c>
      <c r="G37" s="104" t="s">
        <v>40</v>
      </c>
      <c r="H37" s="104" t="s">
        <v>40</v>
      </c>
      <c r="I37" s="104" t="s">
        <v>40</v>
      </c>
      <c r="J37" s="104" t="s">
        <v>40</v>
      </c>
    </row>
    <row r="38" spans="1:11">
      <c r="A38" s="232"/>
      <c r="B38" s="232"/>
      <c r="C38" s="232"/>
      <c r="D38" s="232"/>
      <c r="E38" s="232"/>
      <c r="F38" s="232"/>
      <c r="G38" s="232"/>
      <c r="H38" s="232"/>
      <c r="I38" s="232"/>
      <c r="J38" s="232"/>
      <c r="K38" s="232"/>
    </row>
    <row r="40" spans="1:11">
      <c r="A40" s="227" t="s">
        <v>39</v>
      </c>
      <c r="B40" s="227"/>
      <c r="C40" s="227"/>
      <c r="D40" s="227"/>
      <c r="E40" s="227"/>
      <c r="F40" s="227"/>
      <c r="G40" s="227"/>
      <c r="H40" s="227"/>
      <c r="I40" s="227"/>
      <c r="J40" s="227"/>
      <c r="K40" s="227"/>
    </row>
    <row r="41" spans="1:11">
      <c r="A41" s="228" t="s">
        <v>38</v>
      </c>
      <c r="B41" s="228"/>
      <c r="C41" s="228"/>
      <c r="D41" s="228"/>
      <c r="E41" s="228"/>
      <c r="F41" s="228"/>
      <c r="G41" s="228"/>
      <c r="H41" s="228"/>
      <c r="I41" s="228"/>
      <c r="J41" s="228"/>
      <c r="K41" s="228"/>
    </row>
    <row r="42" spans="1:11">
      <c r="A42" s="229" t="s">
        <v>37</v>
      </c>
      <c r="B42" s="229"/>
      <c r="C42" s="229"/>
      <c r="D42" s="229"/>
      <c r="E42" s="229"/>
      <c r="F42" s="229"/>
      <c r="G42" s="229"/>
      <c r="H42" s="229"/>
      <c r="I42" s="229"/>
      <c r="J42" s="229"/>
      <c r="K42" s="229"/>
    </row>
    <row r="43" spans="1:11">
      <c r="A43" s="230"/>
      <c r="B43" s="230"/>
      <c r="C43" s="230"/>
      <c r="D43" s="230"/>
      <c r="E43" s="230"/>
      <c r="F43" s="230"/>
      <c r="G43" s="230"/>
      <c r="H43" s="230"/>
      <c r="I43" s="230"/>
      <c r="J43" s="230"/>
      <c r="K43" s="230"/>
    </row>
  </sheetData>
  <mergeCells count="34">
    <mergeCell ref="H9:H10"/>
    <mergeCell ref="A1:G1"/>
    <mergeCell ref="B2:E2"/>
    <mergeCell ref="B3:E3"/>
    <mergeCell ref="B4:E4"/>
    <mergeCell ref="B5:E5"/>
    <mergeCell ref="A7:K7"/>
    <mergeCell ref="I9:I10"/>
    <mergeCell ref="A24:K24"/>
    <mergeCell ref="A8:A10"/>
    <mergeCell ref="B8:B10"/>
    <mergeCell ref="C8:C10"/>
    <mergeCell ref="D8:D10"/>
    <mergeCell ref="E8:E10"/>
    <mergeCell ref="F8:I8"/>
    <mergeCell ref="J8:J10"/>
    <mergeCell ref="F9:F10"/>
    <mergeCell ref="G9:G10"/>
    <mergeCell ref="A25:A27"/>
    <mergeCell ref="B25:B27"/>
    <mergeCell ref="C25:C27"/>
    <mergeCell ref="D25:D27"/>
    <mergeCell ref="E25:E27"/>
    <mergeCell ref="F25:I25"/>
    <mergeCell ref="A40:K40"/>
    <mergeCell ref="A41:K41"/>
    <mergeCell ref="A42:K42"/>
    <mergeCell ref="A43:K43"/>
    <mergeCell ref="J25:J27"/>
    <mergeCell ref="F26:F27"/>
    <mergeCell ref="G26:G27"/>
    <mergeCell ref="H26:H27"/>
    <mergeCell ref="I26:I27"/>
    <mergeCell ref="A38:K38"/>
  </mergeCells>
  <phoneticPr fontId="15"/>
  <dataValidations count="3">
    <dataValidation type="list" allowBlank="1" showInputMessage="1" showErrorMessage="1" sqref="A11:A23 A28:A37">
      <formula1>"選手,指導者,保護者"</formula1>
    </dataValidation>
    <dataValidation type="list" allowBlank="1" showInputMessage="1" showErrorMessage="1" sqref="C28:C37 C11:C23">
      <formula1>"男性,女性"</formula1>
    </dataValidation>
    <dataValidation type="list" allowBlank="1" showInputMessage="1" showErrorMessage="1" sqref="IV11:IV23 IV28:IV37">
      <formula1>"選手,監督（代行者含む）,コーチ,引率保護者"</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BB9" sqref="BB9"/>
    </sheetView>
  </sheetViews>
  <sheetFormatPr defaultRowHeight="13.5"/>
  <cols>
    <col min="1" max="1" width="5.625" style="120" customWidth="1"/>
    <col min="2" max="2" width="27" style="120" customWidth="1"/>
    <col min="3" max="3" width="12.125" style="120" customWidth="1"/>
    <col min="4" max="4" width="31.125" style="120" customWidth="1"/>
    <col min="5" max="16384" width="9" style="108"/>
  </cols>
  <sheetData>
    <row r="1" spans="1:4" ht="43.5" customHeight="1">
      <c r="A1" s="240" t="s">
        <v>79</v>
      </c>
      <c r="B1" s="240"/>
      <c r="C1" s="240"/>
      <c r="D1" s="240"/>
    </row>
    <row r="2" spans="1:4" ht="29.1" customHeight="1">
      <c r="A2" s="241" t="s">
        <v>77</v>
      </c>
      <c r="B2" s="241"/>
      <c r="C2" s="241"/>
      <c r="D2" s="241"/>
    </row>
    <row r="3" spans="1:4" ht="23.1" customHeight="1">
      <c r="A3" s="242" t="s">
        <v>65</v>
      </c>
      <c r="B3" s="242"/>
      <c r="C3" s="242"/>
      <c r="D3" s="242"/>
    </row>
    <row r="4" spans="1:4" ht="17.25" customHeight="1">
      <c r="A4" s="116" t="s">
        <v>64</v>
      </c>
      <c r="B4" s="115" t="s">
        <v>63</v>
      </c>
      <c r="C4" s="115" t="s">
        <v>62</v>
      </c>
      <c r="D4" s="114" t="s">
        <v>61</v>
      </c>
    </row>
    <row r="5" spans="1:4" ht="17.25" customHeight="1" thickBot="1">
      <c r="A5" s="113" t="s">
        <v>60</v>
      </c>
      <c r="B5" s="112" t="s">
        <v>59</v>
      </c>
      <c r="C5" s="112" t="s">
        <v>58</v>
      </c>
      <c r="D5" s="111" t="s">
        <v>57</v>
      </c>
    </row>
    <row r="6" spans="1:4" ht="17.25" customHeight="1" thickTop="1">
      <c r="A6" s="110">
        <v>1</v>
      </c>
      <c r="B6" s="110"/>
      <c r="C6" s="110"/>
      <c r="D6" s="110"/>
    </row>
    <row r="7" spans="1:4" ht="17.25" customHeight="1">
      <c r="A7" s="109">
        <v>2</v>
      </c>
      <c r="B7" s="109">
        <f>B6</f>
        <v>0</v>
      </c>
      <c r="C7" s="110"/>
      <c r="D7" s="109"/>
    </row>
    <row r="8" spans="1:4" ht="17.25" customHeight="1">
      <c r="A8" s="109">
        <v>3</v>
      </c>
      <c r="B8" s="109">
        <f t="shared" ref="B8:B45" si="0">B7</f>
        <v>0</v>
      </c>
      <c r="C8" s="110"/>
      <c r="D8" s="109"/>
    </row>
    <row r="9" spans="1:4" ht="17.25" customHeight="1">
      <c r="A9" s="109">
        <v>4</v>
      </c>
      <c r="B9" s="109">
        <f t="shared" si="0"/>
        <v>0</v>
      </c>
      <c r="C9" s="110"/>
      <c r="D9" s="109"/>
    </row>
    <row r="10" spans="1:4" ht="17.25" customHeight="1">
      <c r="A10" s="109">
        <v>5</v>
      </c>
      <c r="B10" s="109">
        <f t="shared" si="0"/>
        <v>0</v>
      </c>
      <c r="C10" s="110"/>
      <c r="D10" s="109"/>
    </row>
    <row r="11" spans="1:4" ht="17.25" customHeight="1">
      <c r="A11" s="109">
        <v>6</v>
      </c>
      <c r="B11" s="109">
        <f t="shared" si="0"/>
        <v>0</v>
      </c>
      <c r="C11" s="110"/>
      <c r="D11" s="109"/>
    </row>
    <row r="12" spans="1:4" ht="17.25" customHeight="1">
      <c r="A12" s="109">
        <v>7</v>
      </c>
      <c r="B12" s="109">
        <f t="shared" si="0"/>
        <v>0</v>
      </c>
      <c r="C12" s="110"/>
      <c r="D12" s="109"/>
    </row>
    <row r="13" spans="1:4" ht="17.25" customHeight="1">
      <c r="A13" s="109">
        <v>8</v>
      </c>
      <c r="B13" s="109">
        <f t="shared" si="0"/>
        <v>0</v>
      </c>
      <c r="C13" s="110"/>
      <c r="D13" s="109"/>
    </row>
    <row r="14" spans="1:4" ht="17.25" customHeight="1">
      <c r="A14" s="109">
        <v>9</v>
      </c>
      <c r="B14" s="109">
        <f t="shared" si="0"/>
        <v>0</v>
      </c>
      <c r="C14" s="110"/>
      <c r="D14" s="109"/>
    </row>
    <row r="15" spans="1:4" ht="17.25" customHeight="1">
      <c r="A15" s="109">
        <v>10</v>
      </c>
      <c r="B15" s="109">
        <f t="shared" si="0"/>
        <v>0</v>
      </c>
      <c r="C15" s="110"/>
      <c r="D15" s="109"/>
    </row>
    <row r="16" spans="1:4" ht="17.25" customHeight="1">
      <c r="A16" s="109">
        <v>11</v>
      </c>
      <c r="B16" s="109">
        <f t="shared" si="0"/>
        <v>0</v>
      </c>
      <c r="C16" s="110"/>
      <c r="D16" s="109"/>
    </row>
    <row r="17" spans="1:4" ht="17.25" customHeight="1">
      <c r="A17" s="109">
        <v>12</v>
      </c>
      <c r="B17" s="109">
        <f t="shared" si="0"/>
        <v>0</v>
      </c>
      <c r="C17" s="110"/>
      <c r="D17" s="109"/>
    </row>
    <row r="18" spans="1:4" ht="17.25" customHeight="1">
      <c r="A18" s="109">
        <v>13</v>
      </c>
      <c r="B18" s="109">
        <f t="shared" si="0"/>
        <v>0</v>
      </c>
      <c r="C18" s="110"/>
      <c r="D18" s="109"/>
    </row>
    <row r="19" spans="1:4" ht="17.25" customHeight="1">
      <c r="A19" s="109">
        <v>14</v>
      </c>
      <c r="B19" s="109">
        <f t="shared" si="0"/>
        <v>0</v>
      </c>
      <c r="C19" s="110"/>
      <c r="D19" s="109"/>
    </row>
    <row r="20" spans="1:4" ht="17.25" customHeight="1">
      <c r="A20" s="109">
        <v>15</v>
      </c>
      <c r="B20" s="109">
        <f t="shared" si="0"/>
        <v>0</v>
      </c>
      <c r="C20" s="110"/>
      <c r="D20" s="109"/>
    </row>
    <row r="21" spans="1:4" ht="17.25" customHeight="1">
      <c r="A21" s="109">
        <v>16</v>
      </c>
      <c r="B21" s="109">
        <f t="shared" si="0"/>
        <v>0</v>
      </c>
      <c r="C21" s="110"/>
      <c r="D21" s="109"/>
    </row>
    <row r="22" spans="1:4" ht="17.25" customHeight="1">
      <c r="A22" s="109">
        <v>17</v>
      </c>
      <c r="B22" s="109">
        <f t="shared" si="0"/>
        <v>0</v>
      </c>
      <c r="C22" s="110"/>
      <c r="D22" s="109"/>
    </row>
    <row r="23" spans="1:4" ht="17.25" customHeight="1">
      <c r="A23" s="109">
        <v>18</v>
      </c>
      <c r="B23" s="109">
        <f t="shared" si="0"/>
        <v>0</v>
      </c>
      <c r="C23" s="110"/>
      <c r="D23" s="109"/>
    </row>
    <row r="24" spans="1:4" ht="17.25" customHeight="1">
      <c r="A24" s="109">
        <v>19</v>
      </c>
      <c r="B24" s="109">
        <f t="shared" si="0"/>
        <v>0</v>
      </c>
      <c r="C24" s="110"/>
      <c r="D24" s="109"/>
    </row>
    <row r="25" spans="1:4" ht="17.25" customHeight="1">
      <c r="A25" s="109">
        <v>20</v>
      </c>
      <c r="B25" s="109">
        <f t="shared" si="0"/>
        <v>0</v>
      </c>
      <c r="C25" s="110"/>
      <c r="D25" s="109"/>
    </row>
    <row r="26" spans="1:4" ht="17.25" customHeight="1">
      <c r="A26" s="109">
        <v>21</v>
      </c>
      <c r="B26" s="109">
        <f t="shared" si="0"/>
        <v>0</v>
      </c>
      <c r="C26" s="110"/>
      <c r="D26" s="109"/>
    </row>
    <row r="27" spans="1:4" ht="17.25" customHeight="1">
      <c r="A27" s="109">
        <v>22</v>
      </c>
      <c r="B27" s="109">
        <f t="shared" si="0"/>
        <v>0</v>
      </c>
      <c r="C27" s="110"/>
      <c r="D27" s="109"/>
    </row>
    <row r="28" spans="1:4" ht="17.25" customHeight="1">
      <c r="A28" s="109">
        <v>23</v>
      </c>
      <c r="B28" s="109">
        <f t="shared" si="0"/>
        <v>0</v>
      </c>
      <c r="C28" s="110"/>
      <c r="D28" s="109"/>
    </row>
    <row r="29" spans="1:4" ht="17.25" customHeight="1">
      <c r="A29" s="109">
        <v>24</v>
      </c>
      <c r="B29" s="109">
        <f t="shared" si="0"/>
        <v>0</v>
      </c>
      <c r="C29" s="110"/>
      <c r="D29" s="109"/>
    </row>
    <row r="30" spans="1:4" ht="17.25" customHeight="1">
      <c r="A30" s="109">
        <v>25</v>
      </c>
      <c r="B30" s="109">
        <f t="shared" si="0"/>
        <v>0</v>
      </c>
      <c r="C30" s="110"/>
      <c r="D30" s="109"/>
    </row>
    <row r="31" spans="1:4" ht="17.25" customHeight="1">
      <c r="A31" s="109">
        <v>26</v>
      </c>
      <c r="B31" s="109">
        <f t="shared" si="0"/>
        <v>0</v>
      </c>
      <c r="C31" s="110"/>
      <c r="D31" s="109"/>
    </row>
    <row r="32" spans="1:4" ht="17.25" customHeight="1">
      <c r="A32" s="109">
        <v>27</v>
      </c>
      <c r="B32" s="109">
        <f t="shared" si="0"/>
        <v>0</v>
      </c>
      <c r="C32" s="110"/>
      <c r="D32" s="109"/>
    </row>
    <row r="33" spans="1:5" ht="17.25" customHeight="1">
      <c r="A33" s="109">
        <v>28</v>
      </c>
      <c r="B33" s="109">
        <f t="shared" si="0"/>
        <v>0</v>
      </c>
      <c r="C33" s="110"/>
      <c r="D33" s="109"/>
    </row>
    <row r="34" spans="1:5" ht="17.25" customHeight="1">
      <c r="A34" s="109">
        <v>29</v>
      </c>
      <c r="B34" s="109">
        <f t="shared" si="0"/>
        <v>0</v>
      </c>
      <c r="C34" s="110"/>
      <c r="D34" s="109"/>
    </row>
    <row r="35" spans="1:5" ht="17.25" customHeight="1">
      <c r="A35" s="109">
        <v>30</v>
      </c>
      <c r="B35" s="109">
        <f t="shared" si="0"/>
        <v>0</v>
      </c>
      <c r="C35" s="110"/>
      <c r="D35" s="109"/>
    </row>
    <row r="36" spans="1:5" ht="17.25" customHeight="1">
      <c r="A36" s="109">
        <v>31</v>
      </c>
      <c r="B36" s="109">
        <f t="shared" si="0"/>
        <v>0</v>
      </c>
      <c r="C36" s="110"/>
      <c r="D36" s="109"/>
    </row>
    <row r="37" spans="1:5" ht="17.25" customHeight="1">
      <c r="A37" s="109">
        <v>32</v>
      </c>
      <c r="B37" s="109">
        <f t="shared" si="0"/>
        <v>0</v>
      </c>
      <c r="C37" s="110"/>
      <c r="D37" s="109"/>
    </row>
    <row r="38" spans="1:5" ht="17.25" customHeight="1">
      <c r="A38" s="109">
        <v>33</v>
      </c>
      <c r="B38" s="109">
        <f t="shared" si="0"/>
        <v>0</v>
      </c>
      <c r="C38" s="110"/>
      <c r="D38" s="109"/>
    </row>
    <row r="39" spans="1:5" ht="17.25" customHeight="1">
      <c r="A39" s="109">
        <v>34</v>
      </c>
      <c r="B39" s="109">
        <f t="shared" si="0"/>
        <v>0</v>
      </c>
      <c r="C39" s="110"/>
      <c r="D39" s="109"/>
    </row>
    <row r="40" spans="1:5" ht="17.25" customHeight="1">
      <c r="A40" s="109">
        <v>35</v>
      </c>
      <c r="B40" s="109">
        <f t="shared" si="0"/>
        <v>0</v>
      </c>
      <c r="C40" s="110"/>
      <c r="D40" s="109"/>
    </row>
    <row r="41" spans="1:5" ht="17.25" customHeight="1">
      <c r="A41" s="109">
        <v>36</v>
      </c>
      <c r="B41" s="109">
        <f t="shared" si="0"/>
        <v>0</v>
      </c>
      <c r="C41" s="110"/>
      <c r="D41" s="109"/>
    </row>
    <row r="42" spans="1:5" ht="17.25" customHeight="1">
      <c r="A42" s="109">
        <v>37</v>
      </c>
      <c r="B42" s="109">
        <f t="shared" si="0"/>
        <v>0</v>
      </c>
      <c r="C42" s="110"/>
      <c r="D42" s="109"/>
    </row>
    <row r="43" spans="1:5" ht="17.25" customHeight="1">
      <c r="A43" s="109">
        <v>38</v>
      </c>
      <c r="B43" s="109">
        <f t="shared" si="0"/>
        <v>0</v>
      </c>
      <c r="C43" s="110"/>
      <c r="D43" s="109"/>
    </row>
    <row r="44" spans="1:5" ht="17.25" customHeight="1">
      <c r="A44" s="109">
        <v>39</v>
      </c>
      <c r="B44" s="109">
        <f t="shared" si="0"/>
        <v>0</v>
      </c>
      <c r="C44" s="110"/>
      <c r="D44" s="109"/>
    </row>
    <row r="45" spans="1:5" ht="17.25" customHeight="1">
      <c r="A45" s="109">
        <v>40</v>
      </c>
      <c r="B45" s="109">
        <f t="shared" si="0"/>
        <v>0</v>
      </c>
      <c r="C45" s="110"/>
      <c r="D45" s="109"/>
    </row>
    <row r="46" spans="1:5" s="120" customFormat="1" ht="17.25" customHeight="1">
      <c r="A46" s="109"/>
      <c r="E46" s="108"/>
    </row>
  </sheetData>
  <mergeCells count="3">
    <mergeCell ref="A1:D1"/>
    <mergeCell ref="A2:D2"/>
    <mergeCell ref="A3:D3"/>
  </mergeCells>
  <phoneticPr fontId="15"/>
  <dataValidations count="2">
    <dataValidation type="list" allowBlank="1" showInputMessage="1" showErrorMessage="1" sqref="C5">
      <formula1>"選手,監督,ｺｰﾁ,ﾏﾈｰｼﾞｬｰ,引率のみ,役員,審判,補助員"</formula1>
    </dataValidation>
    <dataValidation type="list" allowBlank="1" showInputMessage="1" showErrorMessage="1" sqref="C6:C45">
      <formula1>"選手,指導者,保護者"</formula1>
    </dataValidation>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topLeftCell="A220" workbookViewId="0">
      <selection activeCell="BB9" sqref="BB9"/>
    </sheetView>
  </sheetViews>
  <sheetFormatPr defaultRowHeight="13.5"/>
  <cols>
    <col min="1" max="1" width="5.5" style="118" customWidth="1"/>
    <col min="2" max="2" width="13.875" style="118" customWidth="1"/>
    <col min="3" max="3" width="4.625" style="118" customWidth="1"/>
    <col min="4" max="4" width="6.125" style="118" customWidth="1"/>
    <col min="5" max="5" width="5" style="118" customWidth="1"/>
    <col min="6" max="6" width="11.125" style="118" customWidth="1"/>
    <col min="7" max="7" width="0.5" style="118" customWidth="1"/>
    <col min="8" max="8" width="5.5" style="118" customWidth="1"/>
    <col min="9" max="9" width="13.875" style="118" customWidth="1"/>
    <col min="10" max="10" width="4.625" style="118" customWidth="1"/>
    <col min="11" max="11" width="6.125" style="118" customWidth="1"/>
    <col min="12" max="12" width="5.125" style="118" customWidth="1"/>
    <col min="13" max="13" width="11.125" style="118" customWidth="1"/>
    <col min="14" max="16384" width="9" style="118"/>
  </cols>
  <sheetData>
    <row r="1" spans="1:13" s="117" customFormat="1" ht="16.5" customHeight="1">
      <c r="A1" s="271" t="s">
        <v>80</v>
      </c>
      <c r="B1" s="271"/>
      <c r="C1" s="271"/>
      <c r="D1" s="271"/>
      <c r="E1" s="271"/>
      <c r="F1" s="271"/>
      <c r="H1" s="271" t="s">
        <v>80</v>
      </c>
      <c r="I1" s="271"/>
      <c r="J1" s="271"/>
      <c r="K1" s="271"/>
      <c r="L1" s="271"/>
      <c r="M1" s="271"/>
    </row>
    <row r="2" spans="1:13" s="117" customFormat="1" ht="16.5" customHeight="1">
      <c r="A2" s="271"/>
      <c r="B2" s="271"/>
      <c r="C2" s="271"/>
      <c r="D2" s="271"/>
      <c r="E2" s="271"/>
      <c r="F2" s="271"/>
      <c r="H2" s="271"/>
      <c r="I2" s="271"/>
      <c r="J2" s="271"/>
      <c r="K2" s="271"/>
      <c r="L2" s="271"/>
      <c r="M2" s="271"/>
    </row>
    <row r="3" spans="1:13" ht="16.5" customHeight="1">
      <c r="A3" s="272" t="s">
        <v>66</v>
      </c>
      <c r="B3" s="272"/>
      <c r="C3" s="272"/>
      <c r="D3" s="272"/>
      <c r="E3" s="272"/>
      <c r="F3" s="272"/>
      <c r="H3" s="272" t="s">
        <v>66</v>
      </c>
      <c r="I3" s="272"/>
      <c r="J3" s="272"/>
      <c r="K3" s="272"/>
      <c r="L3" s="272"/>
      <c r="M3" s="272"/>
    </row>
    <row r="4" spans="1:13" ht="16.5" customHeight="1">
      <c r="A4" s="272"/>
      <c r="B4" s="272"/>
      <c r="C4" s="272"/>
      <c r="D4" s="272"/>
      <c r="E4" s="272"/>
      <c r="F4" s="272"/>
      <c r="H4" s="272"/>
      <c r="I4" s="272"/>
      <c r="J4" s="272"/>
      <c r="K4" s="272"/>
      <c r="L4" s="272"/>
      <c r="M4" s="272"/>
    </row>
    <row r="5" spans="1:13" ht="16.5" customHeight="1">
      <c r="A5" s="267" t="s">
        <v>67</v>
      </c>
      <c r="B5" s="273">
        <f>入場許可名簿!B6</f>
        <v>0</v>
      </c>
      <c r="C5" s="274"/>
      <c r="D5" s="275"/>
      <c r="E5" s="267" t="s">
        <v>64</v>
      </c>
      <c r="F5" s="268">
        <v>1</v>
      </c>
      <c r="H5" s="267" t="s">
        <v>67</v>
      </c>
      <c r="I5" s="273">
        <f>入場許可名簿!B7</f>
        <v>0</v>
      </c>
      <c r="J5" s="274"/>
      <c r="K5" s="275"/>
      <c r="L5" s="267" t="s">
        <v>64</v>
      </c>
      <c r="M5" s="268">
        <v>2</v>
      </c>
    </row>
    <row r="6" spans="1:13" ht="16.5" customHeight="1">
      <c r="A6" s="267"/>
      <c r="B6" s="276"/>
      <c r="C6" s="277"/>
      <c r="D6" s="278"/>
      <c r="E6" s="267"/>
      <c r="F6" s="268"/>
      <c r="H6" s="267"/>
      <c r="I6" s="276"/>
      <c r="J6" s="277"/>
      <c r="K6" s="278"/>
      <c r="L6" s="267"/>
      <c r="M6" s="268"/>
    </row>
    <row r="7" spans="1:13" ht="16.5" customHeight="1">
      <c r="A7" s="267" t="s">
        <v>68</v>
      </c>
      <c r="B7" s="269">
        <f>入場許可名簿!C6</f>
        <v>0</v>
      </c>
      <c r="C7" s="267" t="s">
        <v>69</v>
      </c>
      <c r="D7" s="270">
        <f>入場許可名簿!D6</f>
        <v>0</v>
      </c>
      <c r="E7" s="270"/>
      <c r="F7" s="270"/>
      <c r="H7" s="267" t="s">
        <v>68</v>
      </c>
      <c r="I7" s="269">
        <f>入場許可名簿!C7</f>
        <v>0</v>
      </c>
      <c r="J7" s="267" t="s">
        <v>69</v>
      </c>
      <c r="K7" s="270">
        <f>入場許可名簿!D7</f>
        <v>0</v>
      </c>
      <c r="L7" s="270"/>
      <c r="M7" s="270"/>
    </row>
    <row r="8" spans="1:13" ht="16.5" customHeight="1">
      <c r="A8" s="267"/>
      <c r="B8" s="269"/>
      <c r="C8" s="267"/>
      <c r="D8" s="270"/>
      <c r="E8" s="270"/>
      <c r="F8" s="270"/>
      <c r="H8" s="267"/>
      <c r="I8" s="269"/>
      <c r="J8" s="267"/>
      <c r="K8" s="270"/>
      <c r="L8" s="270"/>
      <c r="M8" s="270"/>
    </row>
    <row r="9" spans="1:13" ht="16.5" customHeight="1">
      <c r="A9" s="243" t="s">
        <v>81</v>
      </c>
      <c r="B9" s="244"/>
      <c r="C9" s="245"/>
      <c r="D9" s="246"/>
      <c r="E9" s="247"/>
      <c r="F9" s="248"/>
      <c r="H9" s="243" t="s">
        <v>81</v>
      </c>
      <c r="I9" s="244"/>
      <c r="J9" s="245"/>
      <c r="K9" s="246"/>
      <c r="L9" s="247"/>
      <c r="M9" s="248"/>
    </row>
    <row r="10" spans="1:13" ht="16.5" customHeight="1">
      <c r="A10" s="249" t="s">
        <v>78</v>
      </c>
      <c r="B10" s="250"/>
      <c r="C10" s="251"/>
      <c r="D10" s="258"/>
      <c r="E10" s="259"/>
      <c r="F10" s="260"/>
      <c r="H10" s="249" t="s">
        <v>78</v>
      </c>
      <c r="I10" s="250"/>
      <c r="J10" s="251"/>
      <c r="K10" s="258"/>
      <c r="L10" s="259"/>
      <c r="M10" s="260"/>
    </row>
    <row r="11" spans="1:13" ht="16.5" customHeight="1">
      <c r="A11" s="252"/>
      <c r="B11" s="253"/>
      <c r="C11" s="254"/>
      <c r="D11" s="261"/>
      <c r="E11" s="262"/>
      <c r="F11" s="263"/>
      <c r="H11" s="252"/>
      <c r="I11" s="253"/>
      <c r="J11" s="254"/>
      <c r="K11" s="261"/>
      <c r="L11" s="262"/>
      <c r="M11" s="263"/>
    </row>
    <row r="12" spans="1:13" ht="16.5" customHeight="1">
      <c r="A12" s="255"/>
      <c r="B12" s="256"/>
      <c r="C12" s="257"/>
      <c r="D12" s="264"/>
      <c r="E12" s="265"/>
      <c r="F12" s="266"/>
      <c r="H12" s="255"/>
      <c r="I12" s="256"/>
      <c r="J12" s="257"/>
      <c r="K12" s="264"/>
      <c r="L12" s="265"/>
      <c r="M12" s="266"/>
    </row>
    <row r="13" spans="1:13" ht="16.5" customHeight="1"/>
    <row r="14" spans="1:13" s="117" customFormat="1" ht="16.5" customHeight="1">
      <c r="A14" s="271" t="s">
        <v>80</v>
      </c>
      <c r="B14" s="271"/>
      <c r="C14" s="271"/>
      <c r="D14" s="271"/>
      <c r="E14" s="271"/>
      <c r="F14" s="271"/>
      <c r="H14" s="271" t="s">
        <v>80</v>
      </c>
      <c r="I14" s="271"/>
      <c r="J14" s="271"/>
      <c r="K14" s="271"/>
      <c r="L14" s="271"/>
      <c r="M14" s="271"/>
    </row>
    <row r="15" spans="1:13" s="117" customFormat="1" ht="16.5" customHeight="1">
      <c r="A15" s="271"/>
      <c r="B15" s="271"/>
      <c r="C15" s="271"/>
      <c r="D15" s="271"/>
      <c r="E15" s="271"/>
      <c r="F15" s="271"/>
      <c r="H15" s="271"/>
      <c r="I15" s="271"/>
      <c r="J15" s="271"/>
      <c r="K15" s="271"/>
      <c r="L15" s="271"/>
      <c r="M15" s="271"/>
    </row>
    <row r="16" spans="1:13" ht="16.5" customHeight="1">
      <c r="A16" s="272" t="s">
        <v>66</v>
      </c>
      <c r="B16" s="272"/>
      <c r="C16" s="272"/>
      <c r="D16" s="272"/>
      <c r="E16" s="272"/>
      <c r="F16" s="272"/>
      <c r="H16" s="272" t="s">
        <v>66</v>
      </c>
      <c r="I16" s="272"/>
      <c r="J16" s="272"/>
      <c r="K16" s="272"/>
      <c r="L16" s="272"/>
      <c r="M16" s="272"/>
    </row>
    <row r="17" spans="1:13" ht="16.5" customHeight="1">
      <c r="A17" s="272"/>
      <c r="B17" s="272"/>
      <c r="C17" s="272"/>
      <c r="D17" s="272"/>
      <c r="E17" s="272"/>
      <c r="F17" s="272"/>
      <c r="H17" s="272"/>
      <c r="I17" s="272"/>
      <c r="J17" s="272"/>
      <c r="K17" s="272"/>
      <c r="L17" s="272"/>
      <c r="M17" s="272"/>
    </row>
    <row r="18" spans="1:13" ht="16.5" customHeight="1">
      <c r="A18" s="267" t="s">
        <v>67</v>
      </c>
      <c r="B18" s="273">
        <f>入場許可名簿!B8</f>
        <v>0</v>
      </c>
      <c r="C18" s="274"/>
      <c r="D18" s="275"/>
      <c r="E18" s="267" t="s">
        <v>64</v>
      </c>
      <c r="F18" s="268">
        <v>3</v>
      </c>
      <c r="H18" s="267" t="s">
        <v>67</v>
      </c>
      <c r="I18" s="273">
        <f>入場許可名簿!B9</f>
        <v>0</v>
      </c>
      <c r="J18" s="274"/>
      <c r="K18" s="275"/>
      <c r="L18" s="267" t="s">
        <v>64</v>
      </c>
      <c r="M18" s="268">
        <v>4</v>
      </c>
    </row>
    <row r="19" spans="1:13" ht="16.5" customHeight="1">
      <c r="A19" s="267"/>
      <c r="B19" s="276"/>
      <c r="C19" s="277"/>
      <c r="D19" s="278"/>
      <c r="E19" s="267"/>
      <c r="F19" s="268"/>
      <c r="H19" s="267"/>
      <c r="I19" s="276"/>
      <c r="J19" s="277"/>
      <c r="K19" s="278"/>
      <c r="L19" s="267"/>
      <c r="M19" s="268"/>
    </row>
    <row r="20" spans="1:13" ht="16.5" customHeight="1">
      <c r="A20" s="267" t="s">
        <v>68</v>
      </c>
      <c r="B20" s="269">
        <f>入場許可名簿!C8</f>
        <v>0</v>
      </c>
      <c r="C20" s="267" t="s">
        <v>69</v>
      </c>
      <c r="D20" s="270">
        <f>入場許可名簿!D8</f>
        <v>0</v>
      </c>
      <c r="E20" s="270"/>
      <c r="F20" s="270"/>
      <c r="H20" s="267" t="s">
        <v>68</v>
      </c>
      <c r="I20" s="269">
        <f>入場許可名簿!C9</f>
        <v>0</v>
      </c>
      <c r="J20" s="267" t="s">
        <v>69</v>
      </c>
      <c r="K20" s="270">
        <f>入場許可名簿!D9</f>
        <v>0</v>
      </c>
      <c r="L20" s="270"/>
      <c r="M20" s="270"/>
    </row>
    <row r="21" spans="1:13" ht="16.5" customHeight="1">
      <c r="A21" s="267"/>
      <c r="B21" s="269"/>
      <c r="C21" s="267"/>
      <c r="D21" s="270"/>
      <c r="E21" s="270"/>
      <c r="F21" s="270"/>
      <c r="H21" s="267"/>
      <c r="I21" s="269"/>
      <c r="J21" s="267"/>
      <c r="K21" s="270"/>
      <c r="L21" s="270"/>
      <c r="M21" s="270"/>
    </row>
    <row r="22" spans="1:13" ht="16.5" customHeight="1">
      <c r="A22" s="243" t="s">
        <v>81</v>
      </c>
      <c r="B22" s="244"/>
      <c r="C22" s="245"/>
      <c r="D22" s="246"/>
      <c r="E22" s="247"/>
      <c r="F22" s="248"/>
      <c r="H22" s="243" t="s">
        <v>81</v>
      </c>
      <c r="I22" s="244"/>
      <c r="J22" s="245"/>
      <c r="K22" s="246"/>
      <c r="L22" s="247"/>
      <c r="M22" s="248"/>
    </row>
    <row r="23" spans="1:13" ht="16.5" customHeight="1">
      <c r="A23" s="249" t="s">
        <v>78</v>
      </c>
      <c r="B23" s="250"/>
      <c r="C23" s="251"/>
      <c r="D23" s="258"/>
      <c r="E23" s="259"/>
      <c r="F23" s="260"/>
      <c r="H23" s="249" t="s">
        <v>78</v>
      </c>
      <c r="I23" s="250"/>
      <c r="J23" s="251"/>
      <c r="K23" s="258"/>
      <c r="L23" s="259"/>
      <c r="M23" s="260"/>
    </row>
    <row r="24" spans="1:13" ht="16.5" customHeight="1">
      <c r="A24" s="252"/>
      <c r="B24" s="253"/>
      <c r="C24" s="254"/>
      <c r="D24" s="261"/>
      <c r="E24" s="262"/>
      <c r="F24" s="263"/>
      <c r="H24" s="252"/>
      <c r="I24" s="253"/>
      <c r="J24" s="254"/>
      <c r="K24" s="261"/>
      <c r="L24" s="262"/>
      <c r="M24" s="263"/>
    </row>
    <row r="25" spans="1:13" ht="16.5" customHeight="1">
      <c r="A25" s="255"/>
      <c r="B25" s="256"/>
      <c r="C25" s="257"/>
      <c r="D25" s="264"/>
      <c r="E25" s="265"/>
      <c r="F25" s="266"/>
      <c r="H25" s="255"/>
      <c r="I25" s="256"/>
      <c r="J25" s="257"/>
      <c r="K25" s="264"/>
      <c r="L25" s="265"/>
      <c r="M25" s="266"/>
    </row>
    <row r="26" spans="1:13" ht="16.5" customHeight="1"/>
    <row r="27" spans="1:13" s="117" customFormat="1" ht="16.5" customHeight="1">
      <c r="A27" s="271" t="s">
        <v>80</v>
      </c>
      <c r="B27" s="271"/>
      <c r="C27" s="271"/>
      <c r="D27" s="271"/>
      <c r="E27" s="271"/>
      <c r="F27" s="271"/>
      <c r="H27" s="271" t="s">
        <v>80</v>
      </c>
      <c r="I27" s="271"/>
      <c r="J27" s="271"/>
      <c r="K27" s="271"/>
      <c r="L27" s="271"/>
      <c r="M27" s="271"/>
    </row>
    <row r="28" spans="1:13" s="117" customFormat="1" ht="16.5" customHeight="1">
      <c r="A28" s="271"/>
      <c r="B28" s="271"/>
      <c r="C28" s="271"/>
      <c r="D28" s="271"/>
      <c r="E28" s="271"/>
      <c r="F28" s="271"/>
      <c r="H28" s="271"/>
      <c r="I28" s="271"/>
      <c r="J28" s="271"/>
      <c r="K28" s="271"/>
      <c r="L28" s="271"/>
      <c r="M28" s="271"/>
    </row>
    <row r="29" spans="1:13" ht="16.5" customHeight="1">
      <c r="A29" s="272" t="s">
        <v>66</v>
      </c>
      <c r="B29" s="272"/>
      <c r="C29" s="272"/>
      <c r="D29" s="272"/>
      <c r="E29" s="272"/>
      <c r="F29" s="272"/>
      <c r="H29" s="272" t="s">
        <v>66</v>
      </c>
      <c r="I29" s="272"/>
      <c r="J29" s="272"/>
      <c r="K29" s="272"/>
      <c r="L29" s="272"/>
      <c r="M29" s="272"/>
    </row>
    <row r="30" spans="1:13" ht="16.5" customHeight="1">
      <c r="A30" s="272"/>
      <c r="B30" s="272"/>
      <c r="C30" s="272"/>
      <c r="D30" s="272"/>
      <c r="E30" s="272"/>
      <c r="F30" s="272"/>
      <c r="H30" s="272"/>
      <c r="I30" s="272"/>
      <c r="J30" s="272"/>
      <c r="K30" s="272"/>
      <c r="L30" s="272"/>
      <c r="M30" s="272"/>
    </row>
    <row r="31" spans="1:13" ht="16.5" customHeight="1">
      <c r="A31" s="267" t="s">
        <v>67</v>
      </c>
      <c r="B31" s="273">
        <f>入場許可名簿!B10</f>
        <v>0</v>
      </c>
      <c r="C31" s="274"/>
      <c r="D31" s="275"/>
      <c r="E31" s="267" t="s">
        <v>64</v>
      </c>
      <c r="F31" s="268">
        <v>5</v>
      </c>
      <c r="H31" s="267" t="s">
        <v>67</v>
      </c>
      <c r="I31" s="273">
        <f>入場許可名簿!B11</f>
        <v>0</v>
      </c>
      <c r="J31" s="274"/>
      <c r="K31" s="275"/>
      <c r="L31" s="267" t="s">
        <v>64</v>
      </c>
      <c r="M31" s="268">
        <v>6</v>
      </c>
    </row>
    <row r="32" spans="1:13" ht="16.5" customHeight="1">
      <c r="A32" s="267"/>
      <c r="B32" s="276"/>
      <c r="C32" s="277"/>
      <c r="D32" s="278"/>
      <c r="E32" s="267"/>
      <c r="F32" s="268"/>
      <c r="H32" s="267"/>
      <c r="I32" s="276"/>
      <c r="J32" s="277"/>
      <c r="K32" s="278"/>
      <c r="L32" s="267"/>
      <c r="M32" s="268"/>
    </row>
    <row r="33" spans="1:13" ht="16.5" customHeight="1">
      <c r="A33" s="267" t="s">
        <v>68</v>
      </c>
      <c r="B33" s="269">
        <f>入場許可名簿!C10</f>
        <v>0</v>
      </c>
      <c r="C33" s="267" t="s">
        <v>69</v>
      </c>
      <c r="D33" s="270">
        <f>入場許可名簿!D10</f>
        <v>0</v>
      </c>
      <c r="E33" s="270"/>
      <c r="F33" s="270"/>
      <c r="H33" s="267" t="s">
        <v>68</v>
      </c>
      <c r="I33" s="269">
        <f>入場許可名簿!C11</f>
        <v>0</v>
      </c>
      <c r="J33" s="267" t="s">
        <v>69</v>
      </c>
      <c r="K33" s="270">
        <f>入場許可名簿!D11</f>
        <v>0</v>
      </c>
      <c r="L33" s="270"/>
      <c r="M33" s="270"/>
    </row>
    <row r="34" spans="1:13" ht="16.5" customHeight="1">
      <c r="A34" s="267"/>
      <c r="B34" s="269"/>
      <c r="C34" s="267"/>
      <c r="D34" s="270"/>
      <c r="E34" s="270"/>
      <c r="F34" s="270"/>
      <c r="H34" s="267"/>
      <c r="I34" s="269"/>
      <c r="J34" s="267"/>
      <c r="K34" s="270"/>
      <c r="L34" s="270"/>
      <c r="M34" s="270"/>
    </row>
    <row r="35" spans="1:13" ht="16.5" customHeight="1">
      <c r="A35" s="243" t="s">
        <v>81</v>
      </c>
      <c r="B35" s="244"/>
      <c r="C35" s="245"/>
      <c r="D35" s="246"/>
      <c r="E35" s="247"/>
      <c r="F35" s="248"/>
      <c r="H35" s="243" t="s">
        <v>81</v>
      </c>
      <c r="I35" s="244"/>
      <c r="J35" s="245"/>
      <c r="K35" s="246"/>
      <c r="L35" s="247"/>
      <c r="M35" s="248"/>
    </row>
    <row r="36" spans="1:13" ht="16.5" customHeight="1">
      <c r="A36" s="249" t="s">
        <v>78</v>
      </c>
      <c r="B36" s="250"/>
      <c r="C36" s="251"/>
      <c r="D36" s="258"/>
      <c r="E36" s="259"/>
      <c r="F36" s="260"/>
      <c r="H36" s="249" t="s">
        <v>78</v>
      </c>
      <c r="I36" s="250"/>
      <c r="J36" s="251"/>
      <c r="K36" s="258"/>
      <c r="L36" s="259"/>
      <c r="M36" s="260"/>
    </row>
    <row r="37" spans="1:13" ht="16.5" customHeight="1">
      <c r="A37" s="252"/>
      <c r="B37" s="253"/>
      <c r="C37" s="254"/>
      <c r="D37" s="261"/>
      <c r="E37" s="262"/>
      <c r="F37" s="263"/>
      <c r="H37" s="252"/>
      <c r="I37" s="253"/>
      <c r="J37" s="254"/>
      <c r="K37" s="261"/>
      <c r="L37" s="262"/>
      <c r="M37" s="263"/>
    </row>
    <row r="38" spans="1:13" ht="16.5" customHeight="1">
      <c r="A38" s="255"/>
      <c r="B38" s="256"/>
      <c r="C38" s="257"/>
      <c r="D38" s="264"/>
      <c r="E38" s="265"/>
      <c r="F38" s="266"/>
      <c r="H38" s="255"/>
      <c r="I38" s="256"/>
      <c r="J38" s="257"/>
      <c r="K38" s="264"/>
      <c r="L38" s="265"/>
      <c r="M38" s="266"/>
    </row>
    <row r="39" spans="1:13" ht="16.5" customHeight="1"/>
    <row r="40" spans="1:13" s="117" customFormat="1" ht="16.5" customHeight="1">
      <c r="A40" s="271" t="s">
        <v>80</v>
      </c>
      <c r="B40" s="271"/>
      <c r="C40" s="271"/>
      <c r="D40" s="271"/>
      <c r="E40" s="271"/>
      <c r="F40" s="271"/>
      <c r="H40" s="271" t="s">
        <v>80</v>
      </c>
      <c r="I40" s="271"/>
      <c r="J40" s="271"/>
      <c r="K40" s="271"/>
      <c r="L40" s="271"/>
      <c r="M40" s="271"/>
    </row>
    <row r="41" spans="1:13" s="117" customFormat="1" ht="16.5" customHeight="1">
      <c r="A41" s="271"/>
      <c r="B41" s="271"/>
      <c r="C41" s="271"/>
      <c r="D41" s="271"/>
      <c r="E41" s="271"/>
      <c r="F41" s="271"/>
      <c r="H41" s="271"/>
      <c r="I41" s="271"/>
      <c r="J41" s="271"/>
      <c r="K41" s="271"/>
      <c r="L41" s="271"/>
      <c r="M41" s="271"/>
    </row>
    <row r="42" spans="1:13" ht="16.5" customHeight="1">
      <c r="A42" s="272" t="s">
        <v>66</v>
      </c>
      <c r="B42" s="272"/>
      <c r="C42" s="272"/>
      <c r="D42" s="272"/>
      <c r="E42" s="272"/>
      <c r="F42" s="272"/>
      <c r="H42" s="272" t="s">
        <v>66</v>
      </c>
      <c r="I42" s="272"/>
      <c r="J42" s="272"/>
      <c r="K42" s="272"/>
      <c r="L42" s="272"/>
      <c r="M42" s="272"/>
    </row>
    <row r="43" spans="1:13" ht="16.5" customHeight="1">
      <c r="A43" s="272"/>
      <c r="B43" s="272"/>
      <c r="C43" s="272"/>
      <c r="D43" s="272"/>
      <c r="E43" s="272"/>
      <c r="F43" s="272"/>
      <c r="H43" s="272"/>
      <c r="I43" s="272"/>
      <c r="J43" s="272"/>
      <c r="K43" s="272"/>
      <c r="L43" s="272"/>
      <c r="M43" s="272"/>
    </row>
    <row r="44" spans="1:13" ht="16.5" customHeight="1">
      <c r="A44" s="267" t="s">
        <v>67</v>
      </c>
      <c r="B44" s="273">
        <f>入場許可名簿!B12</f>
        <v>0</v>
      </c>
      <c r="C44" s="274"/>
      <c r="D44" s="275"/>
      <c r="E44" s="267" t="s">
        <v>64</v>
      </c>
      <c r="F44" s="268">
        <v>7</v>
      </c>
      <c r="H44" s="267" t="s">
        <v>67</v>
      </c>
      <c r="I44" s="273">
        <f>入場許可名簿!B13</f>
        <v>0</v>
      </c>
      <c r="J44" s="274"/>
      <c r="K44" s="275"/>
      <c r="L44" s="267" t="s">
        <v>64</v>
      </c>
      <c r="M44" s="268">
        <v>8</v>
      </c>
    </row>
    <row r="45" spans="1:13" ht="16.5" customHeight="1">
      <c r="A45" s="267"/>
      <c r="B45" s="276"/>
      <c r="C45" s="277"/>
      <c r="D45" s="278"/>
      <c r="E45" s="267"/>
      <c r="F45" s="268"/>
      <c r="H45" s="267"/>
      <c r="I45" s="276"/>
      <c r="J45" s="277"/>
      <c r="K45" s="278"/>
      <c r="L45" s="267"/>
      <c r="M45" s="268"/>
    </row>
    <row r="46" spans="1:13" ht="16.5" customHeight="1">
      <c r="A46" s="267" t="s">
        <v>68</v>
      </c>
      <c r="B46" s="269">
        <f>入場許可名簿!C12</f>
        <v>0</v>
      </c>
      <c r="C46" s="267" t="s">
        <v>69</v>
      </c>
      <c r="D46" s="270">
        <f>入場許可名簿!D12</f>
        <v>0</v>
      </c>
      <c r="E46" s="270"/>
      <c r="F46" s="270"/>
      <c r="H46" s="267" t="s">
        <v>68</v>
      </c>
      <c r="I46" s="269">
        <f>入場許可名簿!C13</f>
        <v>0</v>
      </c>
      <c r="J46" s="267" t="s">
        <v>69</v>
      </c>
      <c r="K46" s="270">
        <f>入場許可名簿!D13</f>
        <v>0</v>
      </c>
      <c r="L46" s="270"/>
      <c r="M46" s="270"/>
    </row>
    <row r="47" spans="1:13" ht="16.5" customHeight="1">
      <c r="A47" s="267"/>
      <c r="B47" s="269"/>
      <c r="C47" s="267"/>
      <c r="D47" s="270"/>
      <c r="E47" s="270"/>
      <c r="F47" s="270"/>
      <c r="H47" s="267"/>
      <c r="I47" s="269"/>
      <c r="J47" s="267"/>
      <c r="K47" s="270"/>
      <c r="L47" s="270"/>
      <c r="M47" s="270"/>
    </row>
    <row r="48" spans="1:13" ht="16.5" customHeight="1">
      <c r="A48" s="243" t="s">
        <v>81</v>
      </c>
      <c r="B48" s="244"/>
      <c r="C48" s="245"/>
      <c r="D48" s="246"/>
      <c r="E48" s="247"/>
      <c r="F48" s="248"/>
      <c r="H48" s="243" t="s">
        <v>81</v>
      </c>
      <c r="I48" s="244"/>
      <c r="J48" s="245"/>
      <c r="K48" s="246"/>
      <c r="L48" s="247"/>
      <c r="M48" s="248"/>
    </row>
    <row r="49" spans="1:13" ht="16.5" customHeight="1">
      <c r="A49" s="249" t="s">
        <v>78</v>
      </c>
      <c r="B49" s="250"/>
      <c r="C49" s="251"/>
      <c r="D49" s="258"/>
      <c r="E49" s="259"/>
      <c r="F49" s="260"/>
      <c r="H49" s="249" t="s">
        <v>78</v>
      </c>
      <c r="I49" s="250"/>
      <c r="J49" s="251"/>
      <c r="K49" s="258"/>
      <c r="L49" s="259"/>
      <c r="M49" s="260"/>
    </row>
    <row r="50" spans="1:13" ht="16.5" customHeight="1">
      <c r="A50" s="252"/>
      <c r="B50" s="253"/>
      <c r="C50" s="254"/>
      <c r="D50" s="261"/>
      <c r="E50" s="262"/>
      <c r="F50" s="263"/>
      <c r="H50" s="252"/>
      <c r="I50" s="253"/>
      <c r="J50" s="254"/>
      <c r="K50" s="261"/>
      <c r="L50" s="262"/>
      <c r="M50" s="263"/>
    </row>
    <row r="51" spans="1:13" ht="16.5" customHeight="1">
      <c r="A51" s="255"/>
      <c r="B51" s="256"/>
      <c r="C51" s="257"/>
      <c r="D51" s="264"/>
      <c r="E51" s="265"/>
      <c r="F51" s="266"/>
      <c r="H51" s="255"/>
      <c r="I51" s="256"/>
      <c r="J51" s="257"/>
      <c r="K51" s="264"/>
      <c r="L51" s="265"/>
      <c r="M51" s="266"/>
    </row>
    <row r="52" spans="1:13" ht="12" customHeight="1">
      <c r="A52" s="121"/>
      <c r="B52" s="121"/>
      <c r="C52" s="121"/>
      <c r="D52" s="119"/>
      <c r="E52" s="119"/>
      <c r="F52" s="119"/>
      <c r="H52" s="121"/>
      <c r="I52" s="121"/>
      <c r="J52" s="121"/>
      <c r="K52" s="119"/>
      <c r="L52" s="119"/>
      <c r="M52" s="119"/>
    </row>
    <row r="53" spans="1:13" s="117" customFormat="1" ht="16.5" customHeight="1">
      <c r="A53" s="271" t="s">
        <v>80</v>
      </c>
      <c r="B53" s="271"/>
      <c r="C53" s="271"/>
      <c r="D53" s="271"/>
      <c r="E53" s="271"/>
      <c r="F53" s="271"/>
      <c r="H53" s="271" t="s">
        <v>80</v>
      </c>
      <c r="I53" s="271"/>
      <c r="J53" s="271"/>
      <c r="K53" s="271"/>
      <c r="L53" s="271"/>
      <c r="M53" s="271"/>
    </row>
    <row r="54" spans="1:13" s="117" customFormat="1" ht="16.5" customHeight="1">
      <c r="A54" s="271"/>
      <c r="B54" s="271"/>
      <c r="C54" s="271"/>
      <c r="D54" s="271"/>
      <c r="E54" s="271"/>
      <c r="F54" s="271"/>
      <c r="H54" s="271"/>
      <c r="I54" s="271"/>
      <c r="J54" s="271"/>
      <c r="K54" s="271"/>
      <c r="L54" s="271"/>
      <c r="M54" s="271"/>
    </row>
    <row r="55" spans="1:13" ht="16.5" customHeight="1">
      <c r="A55" s="272" t="s">
        <v>66</v>
      </c>
      <c r="B55" s="272"/>
      <c r="C55" s="272"/>
      <c r="D55" s="272"/>
      <c r="E55" s="272"/>
      <c r="F55" s="272"/>
      <c r="H55" s="272" t="s">
        <v>66</v>
      </c>
      <c r="I55" s="272"/>
      <c r="J55" s="272"/>
      <c r="K55" s="272"/>
      <c r="L55" s="272"/>
      <c r="M55" s="272"/>
    </row>
    <row r="56" spans="1:13" ht="16.5" customHeight="1">
      <c r="A56" s="272"/>
      <c r="B56" s="272"/>
      <c r="C56" s="272"/>
      <c r="D56" s="272"/>
      <c r="E56" s="272"/>
      <c r="F56" s="272"/>
      <c r="H56" s="272"/>
      <c r="I56" s="272"/>
      <c r="J56" s="272"/>
      <c r="K56" s="272"/>
      <c r="L56" s="272"/>
      <c r="M56" s="272"/>
    </row>
    <row r="57" spans="1:13" ht="16.5" customHeight="1">
      <c r="A57" s="267" t="s">
        <v>67</v>
      </c>
      <c r="B57" s="273">
        <f>入場許可名簿!B14</f>
        <v>0</v>
      </c>
      <c r="C57" s="274"/>
      <c r="D57" s="275"/>
      <c r="E57" s="267" t="s">
        <v>64</v>
      </c>
      <c r="F57" s="268">
        <v>9</v>
      </c>
      <c r="H57" s="267" t="s">
        <v>67</v>
      </c>
      <c r="I57" s="273">
        <f>入場許可名簿!B15</f>
        <v>0</v>
      </c>
      <c r="J57" s="274"/>
      <c r="K57" s="275"/>
      <c r="L57" s="267" t="s">
        <v>64</v>
      </c>
      <c r="M57" s="268">
        <v>10</v>
      </c>
    </row>
    <row r="58" spans="1:13" ht="16.5" customHeight="1">
      <c r="A58" s="267"/>
      <c r="B58" s="276"/>
      <c r="C58" s="277"/>
      <c r="D58" s="278"/>
      <c r="E58" s="267"/>
      <c r="F58" s="268"/>
      <c r="H58" s="267"/>
      <c r="I58" s="276"/>
      <c r="J58" s="277"/>
      <c r="K58" s="278"/>
      <c r="L58" s="267"/>
      <c r="M58" s="268"/>
    </row>
    <row r="59" spans="1:13" ht="16.5" customHeight="1">
      <c r="A59" s="267" t="s">
        <v>68</v>
      </c>
      <c r="B59" s="269">
        <f>入場許可名簿!C14</f>
        <v>0</v>
      </c>
      <c r="C59" s="267" t="s">
        <v>69</v>
      </c>
      <c r="D59" s="270">
        <f>入場許可名簿!D14</f>
        <v>0</v>
      </c>
      <c r="E59" s="270"/>
      <c r="F59" s="270"/>
      <c r="H59" s="267" t="s">
        <v>68</v>
      </c>
      <c r="I59" s="269">
        <f>入場許可名簿!C15</f>
        <v>0</v>
      </c>
      <c r="J59" s="267" t="s">
        <v>69</v>
      </c>
      <c r="K59" s="270">
        <f>入場許可名簿!D15</f>
        <v>0</v>
      </c>
      <c r="L59" s="270"/>
      <c r="M59" s="270"/>
    </row>
    <row r="60" spans="1:13" ht="16.5" customHeight="1">
      <c r="A60" s="267"/>
      <c r="B60" s="269"/>
      <c r="C60" s="267"/>
      <c r="D60" s="270"/>
      <c r="E60" s="270"/>
      <c r="F60" s="270"/>
      <c r="H60" s="267"/>
      <c r="I60" s="269"/>
      <c r="J60" s="267"/>
      <c r="K60" s="270"/>
      <c r="L60" s="270"/>
      <c r="M60" s="270"/>
    </row>
    <row r="61" spans="1:13" ht="16.5" customHeight="1">
      <c r="A61" s="243" t="s">
        <v>81</v>
      </c>
      <c r="B61" s="244"/>
      <c r="C61" s="245"/>
      <c r="D61" s="246"/>
      <c r="E61" s="247"/>
      <c r="F61" s="248"/>
      <c r="H61" s="243" t="s">
        <v>81</v>
      </c>
      <c r="I61" s="244"/>
      <c r="J61" s="245"/>
      <c r="K61" s="246"/>
      <c r="L61" s="247"/>
      <c r="M61" s="248"/>
    </row>
    <row r="62" spans="1:13" ht="16.5" customHeight="1">
      <c r="A62" s="249" t="s">
        <v>78</v>
      </c>
      <c r="B62" s="250"/>
      <c r="C62" s="251"/>
      <c r="D62" s="258"/>
      <c r="E62" s="259"/>
      <c r="F62" s="260"/>
      <c r="H62" s="249" t="s">
        <v>78</v>
      </c>
      <c r="I62" s="250"/>
      <c r="J62" s="251"/>
      <c r="K62" s="258"/>
      <c r="L62" s="259"/>
      <c r="M62" s="260"/>
    </row>
    <row r="63" spans="1:13" ht="16.5" customHeight="1">
      <c r="A63" s="252"/>
      <c r="B63" s="253"/>
      <c r="C63" s="254"/>
      <c r="D63" s="261"/>
      <c r="E63" s="262"/>
      <c r="F63" s="263"/>
      <c r="H63" s="252"/>
      <c r="I63" s="253"/>
      <c r="J63" s="254"/>
      <c r="K63" s="261"/>
      <c r="L63" s="262"/>
      <c r="M63" s="263"/>
    </row>
    <row r="64" spans="1:13" ht="16.5" customHeight="1">
      <c r="A64" s="255"/>
      <c r="B64" s="256"/>
      <c r="C64" s="257"/>
      <c r="D64" s="264"/>
      <c r="E64" s="265"/>
      <c r="F64" s="266"/>
      <c r="H64" s="255"/>
      <c r="I64" s="256"/>
      <c r="J64" s="257"/>
      <c r="K64" s="264"/>
      <c r="L64" s="265"/>
      <c r="M64" s="266"/>
    </row>
    <row r="65" spans="1:13" ht="16.5" customHeight="1"/>
    <row r="66" spans="1:13" s="117" customFormat="1" ht="16.5" customHeight="1">
      <c r="A66" s="271" t="s">
        <v>80</v>
      </c>
      <c r="B66" s="271"/>
      <c r="C66" s="271"/>
      <c r="D66" s="271"/>
      <c r="E66" s="271"/>
      <c r="F66" s="271"/>
      <c r="H66" s="271" t="s">
        <v>80</v>
      </c>
      <c r="I66" s="271"/>
      <c r="J66" s="271"/>
      <c r="K66" s="271"/>
      <c r="L66" s="271"/>
      <c r="M66" s="271"/>
    </row>
    <row r="67" spans="1:13" s="117" customFormat="1" ht="16.5" customHeight="1">
      <c r="A67" s="271"/>
      <c r="B67" s="271"/>
      <c r="C67" s="271"/>
      <c r="D67" s="271"/>
      <c r="E67" s="271"/>
      <c r="F67" s="271"/>
      <c r="H67" s="271"/>
      <c r="I67" s="271"/>
      <c r="J67" s="271"/>
      <c r="K67" s="271"/>
      <c r="L67" s="271"/>
      <c r="M67" s="271"/>
    </row>
    <row r="68" spans="1:13" ht="16.5" customHeight="1">
      <c r="A68" s="272" t="s">
        <v>66</v>
      </c>
      <c r="B68" s="272"/>
      <c r="C68" s="272"/>
      <c r="D68" s="272"/>
      <c r="E68" s="272"/>
      <c r="F68" s="272"/>
      <c r="H68" s="272" t="s">
        <v>66</v>
      </c>
      <c r="I68" s="272"/>
      <c r="J68" s="272"/>
      <c r="K68" s="272"/>
      <c r="L68" s="272"/>
      <c r="M68" s="272"/>
    </row>
    <row r="69" spans="1:13" ht="16.5" customHeight="1">
      <c r="A69" s="272"/>
      <c r="B69" s="272"/>
      <c r="C69" s="272"/>
      <c r="D69" s="272"/>
      <c r="E69" s="272"/>
      <c r="F69" s="272"/>
      <c r="H69" s="272"/>
      <c r="I69" s="272"/>
      <c r="J69" s="272"/>
      <c r="K69" s="272"/>
      <c r="L69" s="272"/>
      <c r="M69" s="272"/>
    </row>
    <row r="70" spans="1:13" ht="16.5" customHeight="1">
      <c r="A70" s="267" t="s">
        <v>67</v>
      </c>
      <c r="B70" s="273">
        <f>入場許可名簿!B16</f>
        <v>0</v>
      </c>
      <c r="C70" s="274"/>
      <c r="D70" s="275"/>
      <c r="E70" s="267" t="s">
        <v>64</v>
      </c>
      <c r="F70" s="268">
        <v>11</v>
      </c>
      <c r="H70" s="267" t="s">
        <v>67</v>
      </c>
      <c r="I70" s="273">
        <f>入場許可名簿!B17</f>
        <v>0</v>
      </c>
      <c r="J70" s="274"/>
      <c r="K70" s="275"/>
      <c r="L70" s="267" t="s">
        <v>64</v>
      </c>
      <c r="M70" s="268">
        <v>12</v>
      </c>
    </row>
    <row r="71" spans="1:13" ht="16.5" customHeight="1">
      <c r="A71" s="267"/>
      <c r="B71" s="276"/>
      <c r="C71" s="277"/>
      <c r="D71" s="278"/>
      <c r="E71" s="267"/>
      <c r="F71" s="268"/>
      <c r="H71" s="267"/>
      <c r="I71" s="276"/>
      <c r="J71" s="277"/>
      <c r="K71" s="278"/>
      <c r="L71" s="267"/>
      <c r="M71" s="268"/>
    </row>
    <row r="72" spans="1:13" ht="16.5" customHeight="1">
      <c r="A72" s="267" t="s">
        <v>68</v>
      </c>
      <c r="B72" s="269">
        <f>入場許可名簿!C16</f>
        <v>0</v>
      </c>
      <c r="C72" s="267" t="s">
        <v>69</v>
      </c>
      <c r="D72" s="270">
        <f>入場許可名簿!D16</f>
        <v>0</v>
      </c>
      <c r="E72" s="270"/>
      <c r="F72" s="270"/>
      <c r="H72" s="267" t="s">
        <v>68</v>
      </c>
      <c r="I72" s="269">
        <f>入場許可名簿!C17</f>
        <v>0</v>
      </c>
      <c r="J72" s="267" t="s">
        <v>69</v>
      </c>
      <c r="K72" s="270">
        <f>入場許可名簿!D17</f>
        <v>0</v>
      </c>
      <c r="L72" s="270"/>
      <c r="M72" s="270"/>
    </row>
    <row r="73" spans="1:13" ht="16.5" customHeight="1">
      <c r="A73" s="267"/>
      <c r="B73" s="269"/>
      <c r="C73" s="267"/>
      <c r="D73" s="270"/>
      <c r="E73" s="270"/>
      <c r="F73" s="270"/>
      <c r="H73" s="267"/>
      <c r="I73" s="269"/>
      <c r="J73" s="267"/>
      <c r="K73" s="270"/>
      <c r="L73" s="270"/>
      <c r="M73" s="270"/>
    </row>
    <row r="74" spans="1:13" ht="16.5" customHeight="1">
      <c r="A74" s="243" t="s">
        <v>81</v>
      </c>
      <c r="B74" s="244"/>
      <c r="C74" s="245"/>
      <c r="D74" s="246"/>
      <c r="E74" s="247"/>
      <c r="F74" s="248"/>
      <c r="H74" s="243" t="s">
        <v>81</v>
      </c>
      <c r="I74" s="244"/>
      <c r="J74" s="245"/>
      <c r="K74" s="246"/>
      <c r="L74" s="247"/>
      <c r="M74" s="248"/>
    </row>
    <row r="75" spans="1:13" ht="16.5" customHeight="1">
      <c r="A75" s="249" t="s">
        <v>78</v>
      </c>
      <c r="B75" s="250"/>
      <c r="C75" s="251"/>
      <c r="D75" s="258"/>
      <c r="E75" s="259"/>
      <c r="F75" s="260"/>
      <c r="H75" s="249" t="s">
        <v>78</v>
      </c>
      <c r="I75" s="250"/>
      <c r="J75" s="251"/>
      <c r="K75" s="258"/>
      <c r="L75" s="259"/>
      <c r="M75" s="260"/>
    </row>
    <row r="76" spans="1:13" ht="16.5" customHeight="1">
      <c r="A76" s="252"/>
      <c r="B76" s="253"/>
      <c r="C76" s="254"/>
      <c r="D76" s="261"/>
      <c r="E76" s="262"/>
      <c r="F76" s="263"/>
      <c r="H76" s="252"/>
      <c r="I76" s="253"/>
      <c r="J76" s="254"/>
      <c r="K76" s="261"/>
      <c r="L76" s="262"/>
      <c r="M76" s="263"/>
    </row>
    <row r="77" spans="1:13" ht="16.5" customHeight="1">
      <c r="A77" s="255"/>
      <c r="B77" s="256"/>
      <c r="C77" s="257"/>
      <c r="D77" s="264"/>
      <c r="E77" s="265"/>
      <c r="F77" s="266"/>
      <c r="H77" s="255"/>
      <c r="I77" s="256"/>
      <c r="J77" s="257"/>
      <c r="K77" s="264"/>
      <c r="L77" s="265"/>
      <c r="M77" s="266"/>
    </row>
    <row r="78" spans="1:13" ht="16.5" customHeight="1"/>
    <row r="79" spans="1:13" s="117" customFormat="1" ht="16.5" customHeight="1">
      <c r="A79" s="271" t="s">
        <v>80</v>
      </c>
      <c r="B79" s="271"/>
      <c r="C79" s="271"/>
      <c r="D79" s="271"/>
      <c r="E79" s="271"/>
      <c r="F79" s="271"/>
      <c r="H79" s="271" t="s">
        <v>80</v>
      </c>
      <c r="I79" s="271"/>
      <c r="J79" s="271"/>
      <c r="K79" s="271"/>
      <c r="L79" s="271"/>
      <c r="M79" s="271"/>
    </row>
    <row r="80" spans="1:13" s="117" customFormat="1" ht="16.5" customHeight="1">
      <c r="A80" s="271"/>
      <c r="B80" s="271"/>
      <c r="C80" s="271"/>
      <c r="D80" s="271"/>
      <c r="E80" s="271"/>
      <c r="F80" s="271"/>
      <c r="H80" s="271"/>
      <c r="I80" s="271"/>
      <c r="J80" s="271"/>
      <c r="K80" s="271"/>
      <c r="L80" s="271"/>
      <c r="M80" s="271"/>
    </row>
    <row r="81" spans="1:13" ht="16.5" customHeight="1">
      <c r="A81" s="272" t="s">
        <v>66</v>
      </c>
      <c r="B81" s="272"/>
      <c r="C81" s="272"/>
      <c r="D81" s="272"/>
      <c r="E81" s="272"/>
      <c r="F81" s="272"/>
      <c r="H81" s="272" t="s">
        <v>66</v>
      </c>
      <c r="I81" s="272"/>
      <c r="J81" s="272"/>
      <c r="K81" s="272"/>
      <c r="L81" s="272"/>
      <c r="M81" s="272"/>
    </row>
    <row r="82" spans="1:13" ht="16.5" customHeight="1">
      <c r="A82" s="272"/>
      <c r="B82" s="272"/>
      <c r="C82" s="272"/>
      <c r="D82" s="272"/>
      <c r="E82" s="272"/>
      <c r="F82" s="272"/>
      <c r="H82" s="272"/>
      <c r="I82" s="272"/>
      <c r="J82" s="272"/>
      <c r="K82" s="272"/>
      <c r="L82" s="272"/>
      <c r="M82" s="272"/>
    </row>
    <row r="83" spans="1:13" ht="16.5" customHeight="1">
      <c r="A83" s="267" t="s">
        <v>67</v>
      </c>
      <c r="B83" s="273">
        <f>入場許可名簿!B18</f>
        <v>0</v>
      </c>
      <c r="C83" s="274"/>
      <c r="D83" s="275"/>
      <c r="E83" s="267" t="s">
        <v>64</v>
      </c>
      <c r="F83" s="268">
        <v>13</v>
      </c>
      <c r="H83" s="267" t="s">
        <v>67</v>
      </c>
      <c r="I83" s="273">
        <f>入場許可名簿!B19</f>
        <v>0</v>
      </c>
      <c r="J83" s="274"/>
      <c r="K83" s="275"/>
      <c r="L83" s="267" t="s">
        <v>64</v>
      </c>
      <c r="M83" s="268">
        <v>14</v>
      </c>
    </row>
    <row r="84" spans="1:13" ht="16.5" customHeight="1">
      <c r="A84" s="267"/>
      <c r="B84" s="276"/>
      <c r="C84" s="277"/>
      <c r="D84" s="278"/>
      <c r="E84" s="267"/>
      <c r="F84" s="268"/>
      <c r="H84" s="267"/>
      <c r="I84" s="276"/>
      <c r="J84" s="277"/>
      <c r="K84" s="278"/>
      <c r="L84" s="267"/>
      <c r="M84" s="268"/>
    </row>
    <row r="85" spans="1:13" ht="16.5" customHeight="1">
      <c r="A85" s="267" t="s">
        <v>68</v>
      </c>
      <c r="B85" s="269">
        <f>入場許可名簿!C18</f>
        <v>0</v>
      </c>
      <c r="C85" s="267" t="s">
        <v>69</v>
      </c>
      <c r="D85" s="270">
        <f>入場許可名簿!D18</f>
        <v>0</v>
      </c>
      <c r="E85" s="270"/>
      <c r="F85" s="270"/>
      <c r="H85" s="267" t="s">
        <v>68</v>
      </c>
      <c r="I85" s="269">
        <f>入場許可名簿!C19</f>
        <v>0</v>
      </c>
      <c r="J85" s="267" t="s">
        <v>69</v>
      </c>
      <c r="K85" s="270">
        <f>入場許可名簿!D19</f>
        <v>0</v>
      </c>
      <c r="L85" s="270"/>
      <c r="M85" s="270"/>
    </row>
    <row r="86" spans="1:13" ht="16.5" customHeight="1">
      <c r="A86" s="267"/>
      <c r="B86" s="269"/>
      <c r="C86" s="267"/>
      <c r="D86" s="270"/>
      <c r="E86" s="270"/>
      <c r="F86" s="270"/>
      <c r="H86" s="267"/>
      <c r="I86" s="269"/>
      <c r="J86" s="267"/>
      <c r="K86" s="270"/>
      <c r="L86" s="270"/>
      <c r="M86" s="270"/>
    </row>
    <row r="87" spans="1:13" ht="16.5" customHeight="1">
      <c r="A87" s="243" t="s">
        <v>81</v>
      </c>
      <c r="B87" s="244"/>
      <c r="C87" s="245"/>
      <c r="D87" s="246"/>
      <c r="E87" s="247"/>
      <c r="F87" s="248"/>
      <c r="H87" s="243" t="s">
        <v>81</v>
      </c>
      <c r="I87" s="244"/>
      <c r="J87" s="245"/>
      <c r="K87" s="246"/>
      <c r="L87" s="247"/>
      <c r="M87" s="248"/>
    </row>
    <row r="88" spans="1:13" ht="16.5" customHeight="1">
      <c r="A88" s="249" t="s">
        <v>78</v>
      </c>
      <c r="B88" s="250"/>
      <c r="C88" s="251"/>
      <c r="D88" s="258"/>
      <c r="E88" s="259"/>
      <c r="F88" s="260"/>
      <c r="H88" s="249" t="s">
        <v>78</v>
      </c>
      <c r="I88" s="250"/>
      <c r="J88" s="251"/>
      <c r="K88" s="258"/>
      <c r="L88" s="259"/>
      <c r="M88" s="260"/>
    </row>
    <row r="89" spans="1:13" ht="16.5" customHeight="1">
      <c r="A89" s="252"/>
      <c r="B89" s="253"/>
      <c r="C89" s="254"/>
      <c r="D89" s="261"/>
      <c r="E89" s="262"/>
      <c r="F89" s="263"/>
      <c r="H89" s="252"/>
      <c r="I89" s="253"/>
      <c r="J89" s="254"/>
      <c r="K89" s="261"/>
      <c r="L89" s="262"/>
      <c r="M89" s="263"/>
    </row>
    <row r="90" spans="1:13" ht="16.5" customHeight="1">
      <c r="A90" s="255"/>
      <c r="B90" s="256"/>
      <c r="C90" s="257"/>
      <c r="D90" s="264"/>
      <c r="E90" s="265"/>
      <c r="F90" s="266"/>
      <c r="H90" s="255"/>
      <c r="I90" s="256"/>
      <c r="J90" s="257"/>
      <c r="K90" s="264"/>
      <c r="L90" s="265"/>
      <c r="M90" s="266"/>
    </row>
    <row r="91" spans="1:13" ht="16.5" customHeight="1"/>
    <row r="92" spans="1:13" s="117" customFormat="1" ht="16.5" customHeight="1">
      <c r="A92" s="271" t="s">
        <v>80</v>
      </c>
      <c r="B92" s="271"/>
      <c r="C92" s="271"/>
      <c r="D92" s="271"/>
      <c r="E92" s="271"/>
      <c r="F92" s="271"/>
      <c r="H92" s="271" t="s">
        <v>80</v>
      </c>
      <c r="I92" s="271"/>
      <c r="J92" s="271"/>
      <c r="K92" s="271"/>
      <c r="L92" s="271"/>
      <c r="M92" s="271"/>
    </row>
    <row r="93" spans="1:13" s="117" customFormat="1" ht="16.5" customHeight="1">
      <c r="A93" s="271"/>
      <c r="B93" s="271"/>
      <c r="C93" s="271"/>
      <c r="D93" s="271"/>
      <c r="E93" s="271"/>
      <c r="F93" s="271"/>
      <c r="H93" s="271"/>
      <c r="I93" s="271"/>
      <c r="J93" s="271"/>
      <c r="K93" s="271"/>
      <c r="L93" s="271"/>
      <c r="M93" s="271"/>
    </row>
    <row r="94" spans="1:13" ht="16.5" customHeight="1">
      <c r="A94" s="272" t="s">
        <v>66</v>
      </c>
      <c r="B94" s="272"/>
      <c r="C94" s="272"/>
      <c r="D94" s="272"/>
      <c r="E94" s="272"/>
      <c r="F94" s="272"/>
      <c r="H94" s="272" t="s">
        <v>66</v>
      </c>
      <c r="I94" s="272"/>
      <c r="J94" s="272"/>
      <c r="K94" s="272"/>
      <c r="L94" s="272"/>
      <c r="M94" s="272"/>
    </row>
    <row r="95" spans="1:13" ht="16.5" customHeight="1">
      <c r="A95" s="272"/>
      <c r="B95" s="272"/>
      <c r="C95" s="272"/>
      <c r="D95" s="272"/>
      <c r="E95" s="272"/>
      <c r="F95" s="272"/>
      <c r="H95" s="272"/>
      <c r="I95" s="272"/>
      <c r="J95" s="272"/>
      <c r="K95" s="272"/>
      <c r="L95" s="272"/>
      <c r="M95" s="272"/>
    </row>
    <row r="96" spans="1:13" ht="16.5" customHeight="1">
      <c r="A96" s="267" t="s">
        <v>67</v>
      </c>
      <c r="B96" s="273">
        <f>入場許可名簿!B20</f>
        <v>0</v>
      </c>
      <c r="C96" s="274"/>
      <c r="D96" s="275"/>
      <c r="E96" s="267" t="s">
        <v>64</v>
      </c>
      <c r="F96" s="268">
        <v>15</v>
      </c>
      <c r="H96" s="267" t="s">
        <v>67</v>
      </c>
      <c r="I96" s="273">
        <f>入場許可名簿!B21</f>
        <v>0</v>
      </c>
      <c r="J96" s="274"/>
      <c r="K96" s="275"/>
      <c r="L96" s="267" t="s">
        <v>64</v>
      </c>
      <c r="M96" s="268">
        <v>16</v>
      </c>
    </row>
    <row r="97" spans="1:13" ht="16.5" customHeight="1">
      <c r="A97" s="267"/>
      <c r="B97" s="276"/>
      <c r="C97" s="277"/>
      <c r="D97" s="278"/>
      <c r="E97" s="267"/>
      <c r="F97" s="268"/>
      <c r="H97" s="267"/>
      <c r="I97" s="276"/>
      <c r="J97" s="277"/>
      <c r="K97" s="278"/>
      <c r="L97" s="267"/>
      <c r="M97" s="268"/>
    </row>
    <row r="98" spans="1:13" ht="16.5" customHeight="1">
      <c r="A98" s="267" t="s">
        <v>68</v>
      </c>
      <c r="B98" s="269">
        <f>入場許可名簿!C20</f>
        <v>0</v>
      </c>
      <c r="C98" s="267" t="s">
        <v>69</v>
      </c>
      <c r="D98" s="270">
        <f>入場許可名簿!D20</f>
        <v>0</v>
      </c>
      <c r="E98" s="270"/>
      <c r="F98" s="270"/>
      <c r="H98" s="267" t="s">
        <v>68</v>
      </c>
      <c r="I98" s="269">
        <f>入場許可名簿!C21</f>
        <v>0</v>
      </c>
      <c r="J98" s="267" t="s">
        <v>69</v>
      </c>
      <c r="K98" s="270">
        <f>入場許可名簿!D21</f>
        <v>0</v>
      </c>
      <c r="L98" s="270"/>
      <c r="M98" s="270"/>
    </row>
    <row r="99" spans="1:13" ht="16.5" customHeight="1">
      <c r="A99" s="267"/>
      <c r="B99" s="269"/>
      <c r="C99" s="267"/>
      <c r="D99" s="270"/>
      <c r="E99" s="270"/>
      <c r="F99" s="270"/>
      <c r="H99" s="267"/>
      <c r="I99" s="269"/>
      <c r="J99" s="267"/>
      <c r="K99" s="270"/>
      <c r="L99" s="270"/>
      <c r="M99" s="270"/>
    </row>
    <row r="100" spans="1:13" ht="16.5" customHeight="1">
      <c r="A100" s="243" t="s">
        <v>81</v>
      </c>
      <c r="B100" s="244"/>
      <c r="C100" s="245"/>
      <c r="D100" s="246"/>
      <c r="E100" s="247"/>
      <c r="F100" s="248"/>
      <c r="H100" s="243" t="s">
        <v>81</v>
      </c>
      <c r="I100" s="244"/>
      <c r="J100" s="245"/>
      <c r="K100" s="246"/>
      <c r="L100" s="247"/>
      <c r="M100" s="248"/>
    </row>
    <row r="101" spans="1:13" ht="16.5" customHeight="1">
      <c r="A101" s="249" t="s">
        <v>78</v>
      </c>
      <c r="B101" s="250"/>
      <c r="C101" s="251"/>
      <c r="D101" s="258"/>
      <c r="E101" s="259"/>
      <c r="F101" s="260"/>
      <c r="H101" s="249" t="s">
        <v>78</v>
      </c>
      <c r="I101" s="250"/>
      <c r="J101" s="251"/>
      <c r="K101" s="258"/>
      <c r="L101" s="259"/>
      <c r="M101" s="260"/>
    </row>
    <row r="102" spans="1:13" ht="16.5" customHeight="1">
      <c r="A102" s="252"/>
      <c r="B102" s="253"/>
      <c r="C102" s="254"/>
      <c r="D102" s="261"/>
      <c r="E102" s="262"/>
      <c r="F102" s="263"/>
      <c r="H102" s="252"/>
      <c r="I102" s="253"/>
      <c r="J102" s="254"/>
      <c r="K102" s="261"/>
      <c r="L102" s="262"/>
      <c r="M102" s="263"/>
    </row>
    <row r="103" spans="1:13" ht="16.5" customHeight="1">
      <c r="A103" s="255"/>
      <c r="B103" s="256"/>
      <c r="C103" s="257"/>
      <c r="D103" s="264"/>
      <c r="E103" s="265"/>
      <c r="F103" s="266"/>
      <c r="H103" s="255"/>
      <c r="I103" s="256"/>
      <c r="J103" s="257"/>
      <c r="K103" s="264"/>
      <c r="L103" s="265"/>
      <c r="M103" s="266"/>
    </row>
    <row r="104" spans="1:13" ht="16.5" customHeight="1">
      <c r="A104" s="121"/>
      <c r="B104" s="121"/>
      <c r="C104" s="121"/>
      <c r="D104" s="119"/>
      <c r="E104" s="119"/>
      <c r="F104" s="119"/>
      <c r="H104" s="121"/>
      <c r="I104" s="121"/>
      <c r="J104" s="121"/>
      <c r="K104" s="119"/>
      <c r="L104" s="119"/>
      <c r="M104" s="119"/>
    </row>
    <row r="105" spans="1:13" s="117" customFormat="1" ht="16.5" customHeight="1">
      <c r="A105" s="271" t="s">
        <v>80</v>
      </c>
      <c r="B105" s="271"/>
      <c r="C105" s="271"/>
      <c r="D105" s="271"/>
      <c r="E105" s="271"/>
      <c r="F105" s="271"/>
      <c r="H105" s="271" t="s">
        <v>80</v>
      </c>
      <c r="I105" s="271"/>
      <c r="J105" s="271"/>
      <c r="K105" s="271"/>
      <c r="L105" s="271"/>
      <c r="M105" s="271"/>
    </row>
    <row r="106" spans="1:13" s="117" customFormat="1" ht="16.5" customHeight="1">
      <c r="A106" s="271"/>
      <c r="B106" s="271"/>
      <c r="C106" s="271"/>
      <c r="D106" s="271"/>
      <c r="E106" s="271"/>
      <c r="F106" s="271"/>
      <c r="H106" s="271"/>
      <c r="I106" s="271"/>
      <c r="J106" s="271"/>
      <c r="K106" s="271"/>
      <c r="L106" s="271"/>
      <c r="M106" s="271"/>
    </row>
    <row r="107" spans="1:13" ht="16.5" customHeight="1">
      <c r="A107" s="272" t="s">
        <v>66</v>
      </c>
      <c r="B107" s="272"/>
      <c r="C107" s="272"/>
      <c r="D107" s="272"/>
      <c r="E107" s="272"/>
      <c r="F107" s="272"/>
      <c r="H107" s="272" t="s">
        <v>66</v>
      </c>
      <c r="I107" s="272"/>
      <c r="J107" s="272"/>
      <c r="K107" s="272"/>
      <c r="L107" s="272"/>
      <c r="M107" s="272"/>
    </row>
    <row r="108" spans="1:13" ht="16.5" customHeight="1">
      <c r="A108" s="272"/>
      <c r="B108" s="272"/>
      <c r="C108" s="272"/>
      <c r="D108" s="272"/>
      <c r="E108" s="272"/>
      <c r="F108" s="272"/>
      <c r="H108" s="272"/>
      <c r="I108" s="272"/>
      <c r="J108" s="272"/>
      <c r="K108" s="272"/>
      <c r="L108" s="272"/>
      <c r="M108" s="272"/>
    </row>
    <row r="109" spans="1:13" ht="16.5" customHeight="1">
      <c r="A109" s="267" t="s">
        <v>67</v>
      </c>
      <c r="B109" s="273">
        <f>入場許可名簿!B22</f>
        <v>0</v>
      </c>
      <c r="C109" s="274"/>
      <c r="D109" s="275"/>
      <c r="E109" s="267" t="s">
        <v>64</v>
      </c>
      <c r="F109" s="268">
        <v>17</v>
      </c>
      <c r="H109" s="267" t="s">
        <v>67</v>
      </c>
      <c r="I109" s="273">
        <f>入場許可名簿!B23</f>
        <v>0</v>
      </c>
      <c r="J109" s="274"/>
      <c r="K109" s="275"/>
      <c r="L109" s="267" t="s">
        <v>64</v>
      </c>
      <c r="M109" s="268">
        <v>18</v>
      </c>
    </row>
    <row r="110" spans="1:13" ht="16.5" customHeight="1">
      <c r="A110" s="267"/>
      <c r="B110" s="276"/>
      <c r="C110" s="277"/>
      <c r="D110" s="278"/>
      <c r="E110" s="267"/>
      <c r="F110" s="268"/>
      <c r="H110" s="267"/>
      <c r="I110" s="276"/>
      <c r="J110" s="277"/>
      <c r="K110" s="278"/>
      <c r="L110" s="267"/>
      <c r="M110" s="268"/>
    </row>
    <row r="111" spans="1:13" ht="16.5" customHeight="1">
      <c r="A111" s="267" t="s">
        <v>68</v>
      </c>
      <c r="B111" s="269">
        <f>入場許可名簿!C22</f>
        <v>0</v>
      </c>
      <c r="C111" s="267" t="s">
        <v>69</v>
      </c>
      <c r="D111" s="270">
        <f>入場許可名簿!D22</f>
        <v>0</v>
      </c>
      <c r="E111" s="270"/>
      <c r="F111" s="270"/>
      <c r="H111" s="267" t="s">
        <v>68</v>
      </c>
      <c r="I111" s="269">
        <f>入場許可名簿!C23</f>
        <v>0</v>
      </c>
      <c r="J111" s="267" t="s">
        <v>69</v>
      </c>
      <c r="K111" s="270">
        <f>入場許可名簿!D23</f>
        <v>0</v>
      </c>
      <c r="L111" s="270"/>
      <c r="M111" s="270"/>
    </row>
    <row r="112" spans="1:13" ht="16.5" customHeight="1">
      <c r="A112" s="267"/>
      <c r="B112" s="269"/>
      <c r="C112" s="267"/>
      <c r="D112" s="270"/>
      <c r="E112" s="270"/>
      <c r="F112" s="270"/>
      <c r="H112" s="267"/>
      <c r="I112" s="269"/>
      <c r="J112" s="267"/>
      <c r="K112" s="270"/>
      <c r="L112" s="270"/>
      <c r="M112" s="270"/>
    </row>
    <row r="113" spans="1:13" ht="16.5" customHeight="1">
      <c r="A113" s="243" t="s">
        <v>81</v>
      </c>
      <c r="B113" s="244"/>
      <c r="C113" s="245"/>
      <c r="D113" s="246"/>
      <c r="E113" s="247"/>
      <c r="F113" s="248"/>
      <c r="H113" s="243" t="s">
        <v>81</v>
      </c>
      <c r="I113" s="244"/>
      <c r="J113" s="245"/>
      <c r="K113" s="246"/>
      <c r="L113" s="247"/>
      <c r="M113" s="248"/>
    </row>
    <row r="114" spans="1:13" ht="16.5" customHeight="1">
      <c r="A114" s="249" t="s">
        <v>78</v>
      </c>
      <c r="B114" s="250"/>
      <c r="C114" s="251"/>
      <c r="D114" s="258"/>
      <c r="E114" s="259"/>
      <c r="F114" s="260"/>
      <c r="H114" s="249" t="s">
        <v>78</v>
      </c>
      <c r="I114" s="250"/>
      <c r="J114" s="251"/>
      <c r="K114" s="258"/>
      <c r="L114" s="259"/>
      <c r="M114" s="260"/>
    </row>
    <row r="115" spans="1:13" ht="16.5" customHeight="1">
      <c r="A115" s="252"/>
      <c r="B115" s="253"/>
      <c r="C115" s="254"/>
      <c r="D115" s="261"/>
      <c r="E115" s="262"/>
      <c r="F115" s="263"/>
      <c r="H115" s="252"/>
      <c r="I115" s="253"/>
      <c r="J115" s="254"/>
      <c r="K115" s="261"/>
      <c r="L115" s="262"/>
      <c r="M115" s="263"/>
    </row>
    <row r="116" spans="1:13" ht="16.5" customHeight="1">
      <c r="A116" s="255"/>
      <c r="B116" s="256"/>
      <c r="C116" s="257"/>
      <c r="D116" s="264"/>
      <c r="E116" s="265"/>
      <c r="F116" s="266"/>
      <c r="H116" s="255"/>
      <c r="I116" s="256"/>
      <c r="J116" s="257"/>
      <c r="K116" s="264"/>
      <c r="L116" s="265"/>
      <c r="M116" s="266"/>
    </row>
    <row r="117" spans="1:13" ht="16.5" customHeight="1"/>
    <row r="118" spans="1:13" s="117" customFormat="1" ht="16.5" customHeight="1">
      <c r="A118" s="271" t="s">
        <v>80</v>
      </c>
      <c r="B118" s="271"/>
      <c r="C118" s="271"/>
      <c r="D118" s="271"/>
      <c r="E118" s="271"/>
      <c r="F118" s="271"/>
      <c r="H118" s="271" t="s">
        <v>80</v>
      </c>
      <c r="I118" s="271"/>
      <c r="J118" s="271"/>
      <c r="K118" s="271"/>
      <c r="L118" s="271"/>
      <c r="M118" s="271"/>
    </row>
    <row r="119" spans="1:13" s="117" customFormat="1" ht="16.5" customHeight="1">
      <c r="A119" s="271"/>
      <c r="B119" s="271"/>
      <c r="C119" s="271"/>
      <c r="D119" s="271"/>
      <c r="E119" s="271"/>
      <c r="F119" s="271"/>
      <c r="H119" s="271"/>
      <c r="I119" s="271"/>
      <c r="J119" s="271"/>
      <c r="K119" s="271"/>
      <c r="L119" s="271"/>
      <c r="M119" s="271"/>
    </row>
    <row r="120" spans="1:13" ht="16.5" customHeight="1">
      <c r="A120" s="272" t="s">
        <v>66</v>
      </c>
      <c r="B120" s="272"/>
      <c r="C120" s="272"/>
      <c r="D120" s="272"/>
      <c r="E120" s="272"/>
      <c r="F120" s="272"/>
      <c r="H120" s="272" t="s">
        <v>66</v>
      </c>
      <c r="I120" s="272"/>
      <c r="J120" s="272"/>
      <c r="K120" s="272"/>
      <c r="L120" s="272"/>
      <c r="M120" s="272"/>
    </row>
    <row r="121" spans="1:13" ht="16.5" customHeight="1">
      <c r="A121" s="272"/>
      <c r="B121" s="272"/>
      <c r="C121" s="272"/>
      <c r="D121" s="272"/>
      <c r="E121" s="272"/>
      <c r="F121" s="272"/>
      <c r="H121" s="272"/>
      <c r="I121" s="272"/>
      <c r="J121" s="272"/>
      <c r="K121" s="272"/>
      <c r="L121" s="272"/>
      <c r="M121" s="272"/>
    </row>
    <row r="122" spans="1:13" ht="16.5" customHeight="1">
      <c r="A122" s="267" t="s">
        <v>67</v>
      </c>
      <c r="B122" s="273">
        <f>入場許可名簿!B24</f>
        <v>0</v>
      </c>
      <c r="C122" s="274"/>
      <c r="D122" s="275"/>
      <c r="E122" s="267" t="s">
        <v>64</v>
      </c>
      <c r="F122" s="268">
        <v>19</v>
      </c>
      <c r="H122" s="267" t="s">
        <v>67</v>
      </c>
      <c r="I122" s="273">
        <f>入場許可名簿!B25</f>
        <v>0</v>
      </c>
      <c r="J122" s="274"/>
      <c r="K122" s="275"/>
      <c r="L122" s="267" t="s">
        <v>64</v>
      </c>
      <c r="M122" s="268">
        <v>20</v>
      </c>
    </row>
    <row r="123" spans="1:13" ht="16.5" customHeight="1">
      <c r="A123" s="267"/>
      <c r="B123" s="276"/>
      <c r="C123" s="277"/>
      <c r="D123" s="278"/>
      <c r="E123" s="267"/>
      <c r="F123" s="268"/>
      <c r="H123" s="267"/>
      <c r="I123" s="276"/>
      <c r="J123" s="277"/>
      <c r="K123" s="278"/>
      <c r="L123" s="267"/>
      <c r="M123" s="268"/>
    </row>
    <row r="124" spans="1:13" ht="16.5" customHeight="1">
      <c r="A124" s="267" t="s">
        <v>68</v>
      </c>
      <c r="B124" s="269">
        <f>入場許可名簿!C24</f>
        <v>0</v>
      </c>
      <c r="C124" s="267" t="s">
        <v>69</v>
      </c>
      <c r="D124" s="270">
        <f>入場許可名簿!D24</f>
        <v>0</v>
      </c>
      <c r="E124" s="270"/>
      <c r="F124" s="270"/>
      <c r="H124" s="267" t="s">
        <v>68</v>
      </c>
      <c r="I124" s="269">
        <f>入場許可名簿!C25</f>
        <v>0</v>
      </c>
      <c r="J124" s="267" t="s">
        <v>69</v>
      </c>
      <c r="K124" s="270">
        <f>入場許可名簿!D25</f>
        <v>0</v>
      </c>
      <c r="L124" s="270"/>
      <c r="M124" s="270"/>
    </row>
    <row r="125" spans="1:13" ht="16.5" customHeight="1">
      <c r="A125" s="267"/>
      <c r="B125" s="269"/>
      <c r="C125" s="267"/>
      <c r="D125" s="270"/>
      <c r="E125" s="270"/>
      <c r="F125" s="270"/>
      <c r="H125" s="267"/>
      <c r="I125" s="269"/>
      <c r="J125" s="267"/>
      <c r="K125" s="270"/>
      <c r="L125" s="270"/>
      <c r="M125" s="270"/>
    </row>
    <row r="126" spans="1:13" ht="16.5" customHeight="1">
      <c r="A126" s="243" t="s">
        <v>81</v>
      </c>
      <c r="B126" s="244"/>
      <c r="C126" s="245"/>
      <c r="D126" s="246"/>
      <c r="E126" s="247"/>
      <c r="F126" s="248"/>
      <c r="H126" s="243" t="s">
        <v>81</v>
      </c>
      <c r="I126" s="244"/>
      <c r="J126" s="245"/>
      <c r="K126" s="246"/>
      <c r="L126" s="247"/>
      <c r="M126" s="248"/>
    </row>
    <row r="127" spans="1:13" ht="16.5" customHeight="1">
      <c r="A127" s="249" t="s">
        <v>78</v>
      </c>
      <c r="B127" s="250"/>
      <c r="C127" s="251"/>
      <c r="D127" s="258"/>
      <c r="E127" s="259"/>
      <c r="F127" s="260"/>
      <c r="H127" s="249" t="s">
        <v>78</v>
      </c>
      <c r="I127" s="250"/>
      <c r="J127" s="251"/>
      <c r="K127" s="258"/>
      <c r="L127" s="259"/>
      <c r="M127" s="260"/>
    </row>
    <row r="128" spans="1:13" ht="16.5" customHeight="1">
      <c r="A128" s="252"/>
      <c r="B128" s="253"/>
      <c r="C128" s="254"/>
      <c r="D128" s="261"/>
      <c r="E128" s="262"/>
      <c r="F128" s="263"/>
      <c r="H128" s="252"/>
      <c r="I128" s="253"/>
      <c r="J128" s="254"/>
      <c r="K128" s="261"/>
      <c r="L128" s="262"/>
      <c r="M128" s="263"/>
    </row>
    <row r="129" spans="1:13" ht="16.5" customHeight="1">
      <c r="A129" s="255"/>
      <c r="B129" s="256"/>
      <c r="C129" s="257"/>
      <c r="D129" s="264"/>
      <c r="E129" s="265"/>
      <c r="F129" s="266"/>
      <c r="H129" s="255"/>
      <c r="I129" s="256"/>
      <c r="J129" s="257"/>
      <c r="K129" s="264"/>
      <c r="L129" s="265"/>
      <c r="M129" s="266"/>
    </row>
    <row r="130" spans="1:13" ht="16.5" customHeight="1"/>
    <row r="131" spans="1:13" s="117" customFormat="1" ht="16.5" customHeight="1">
      <c r="A131" s="271" t="s">
        <v>80</v>
      </c>
      <c r="B131" s="271"/>
      <c r="C131" s="271"/>
      <c r="D131" s="271"/>
      <c r="E131" s="271"/>
      <c r="F131" s="271"/>
      <c r="H131" s="271" t="s">
        <v>80</v>
      </c>
      <c r="I131" s="271"/>
      <c r="J131" s="271"/>
      <c r="K131" s="271"/>
      <c r="L131" s="271"/>
      <c r="M131" s="271"/>
    </row>
    <row r="132" spans="1:13" s="117" customFormat="1" ht="16.5" customHeight="1">
      <c r="A132" s="271"/>
      <c r="B132" s="271"/>
      <c r="C132" s="271"/>
      <c r="D132" s="271"/>
      <c r="E132" s="271"/>
      <c r="F132" s="271"/>
      <c r="H132" s="271"/>
      <c r="I132" s="271"/>
      <c r="J132" s="271"/>
      <c r="K132" s="271"/>
      <c r="L132" s="271"/>
      <c r="M132" s="271"/>
    </row>
    <row r="133" spans="1:13" ht="16.5" customHeight="1">
      <c r="A133" s="272" t="s">
        <v>66</v>
      </c>
      <c r="B133" s="272"/>
      <c r="C133" s="272"/>
      <c r="D133" s="272"/>
      <c r="E133" s="272"/>
      <c r="F133" s="272"/>
      <c r="H133" s="272" t="s">
        <v>66</v>
      </c>
      <c r="I133" s="272"/>
      <c r="J133" s="272"/>
      <c r="K133" s="272"/>
      <c r="L133" s="272"/>
      <c r="M133" s="272"/>
    </row>
    <row r="134" spans="1:13" ht="16.5" customHeight="1">
      <c r="A134" s="272"/>
      <c r="B134" s="272"/>
      <c r="C134" s="272"/>
      <c r="D134" s="272"/>
      <c r="E134" s="272"/>
      <c r="F134" s="272"/>
      <c r="H134" s="272"/>
      <c r="I134" s="272"/>
      <c r="J134" s="272"/>
      <c r="K134" s="272"/>
      <c r="L134" s="272"/>
      <c r="M134" s="272"/>
    </row>
    <row r="135" spans="1:13" ht="16.5" customHeight="1">
      <c r="A135" s="267" t="s">
        <v>67</v>
      </c>
      <c r="B135" s="273">
        <f>入場許可名簿!B26</f>
        <v>0</v>
      </c>
      <c r="C135" s="274"/>
      <c r="D135" s="275"/>
      <c r="E135" s="267" t="s">
        <v>64</v>
      </c>
      <c r="F135" s="268">
        <v>21</v>
      </c>
      <c r="H135" s="267" t="s">
        <v>67</v>
      </c>
      <c r="I135" s="273">
        <f>入場許可名簿!B27</f>
        <v>0</v>
      </c>
      <c r="J135" s="274"/>
      <c r="K135" s="275"/>
      <c r="L135" s="267" t="s">
        <v>64</v>
      </c>
      <c r="M135" s="268">
        <v>22</v>
      </c>
    </row>
    <row r="136" spans="1:13" ht="16.5" customHeight="1">
      <c r="A136" s="267"/>
      <c r="B136" s="276"/>
      <c r="C136" s="277"/>
      <c r="D136" s="278"/>
      <c r="E136" s="267"/>
      <c r="F136" s="268"/>
      <c r="H136" s="267"/>
      <c r="I136" s="276"/>
      <c r="J136" s="277"/>
      <c r="K136" s="278"/>
      <c r="L136" s="267"/>
      <c r="M136" s="268"/>
    </row>
    <row r="137" spans="1:13" ht="16.5" customHeight="1">
      <c r="A137" s="267" t="s">
        <v>68</v>
      </c>
      <c r="B137" s="269">
        <f>入場許可名簿!C26</f>
        <v>0</v>
      </c>
      <c r="C137" s="267" t="s">
        <v>69</v>
      </c>
      <c r="D137" s="270">
        <f>入場許可名簿!D26</f>
        <v>0</v>
      </c>
      <c r="E137" s="270"/>
      <c r="F137" s="270"/>
      <c r="H137" s="267" t="s">
        <v>68</v>
      </c>
      <c r="I137" s="269">
        <f>入場許可名簿!C27</f>
        <v>0</v>
      </c>
      <c r="J137" s="267" t="s">
        <v>69</v>
      </c>
      <c r="K137" s="270">
        <f>入場許可名簿!D27</f>
        <v>0</v>
      </c>
      <c r="L137" s="270"/>
      <c r="M137" s="270"/>
    </row>
    <row r="138" spans="1:13" ht="16.5" customHeight="1">
      <c r="A138" s="267"/>
      <c r="B138" s="269"/>
      <c r="C138" s="267"/>
      <c r="D138" s="270"/>
      <c r="E138" s="270"/>
      <c r="F138" s="270"/>
      <c r="H138" s="267"/>
      <c r="I138" s="269"/>
      <c r="J138" s="267"/>
      <c r="K138" s="270"/>
      <c r="L138" s="270"/>
      <c r="M138" s="270"/>
    </row>
    <row r="139" spans="1:13" ht="16.5" customHeight="1">
      <c r="A139" s="243" t="s">
        <v>81</v>
      </c>
      <c r="B139" s="244"/>
      <c r="C139" s="245"/>
      <c r="D139" s="246"/>
      <c r="E139" s="247"/>
      <c r="F139" s="248"/>
      <c r="H139" s="243" t="s">
        <v>81</v>
      </c>
      <c r="I139" s="244"/>
      <c r="J139" s="245"/>
      <c r="K139" s="246"/>
      <c r="L139" s="247"/>
      <c r="M139" s="248"/>
    </row>
    <row r="140" spans="1:13" ht="16.5" customHeight="1">
      <c r="A140" s="249" t="s">
        <v>78</v>
      </c>
      <c r="B140" s="250"/>
      <c r="C140" s="251"/>
      <c r="D140" s="258"/>
      <c r="E140" s="259"/>
      <c r="F140" s="260"/>
      <c r="H140" s="249" t="s">
        <v>78</v>
      </c>
      <c r="I140" s="250"/>
      <c r="J140" s="251"/>
      <c r="K140" s="258"/>
      <c r="L140" s="259"/>
      <c r="M140" s="260"/>
    </row>
    <row r="141" spans="1:13" ht="16.5" customHeight="1">
      <c r="A141" s="252"/>
      <c r="B141" s="253"/>
      <c r="C141" s="254"/>
      <c r="D141" s="261"/>
      <c r="E141" s="262"/>
      <c r="F141" s="263"/>
      <c r="H141" s="252"/>
      <c r="I141" s="253"/>
      <c r="J141" s="254"/>
      <c r="K141" s="261"/>
      <c r="L141" s="262"/>
      <c r="M141" s="263"/>
    </row>
    <row r="142" spans="1:13" ht="16.5" customHeight="1">
      <c r="A142" s="255"/>
      <c r="B142" s="256"/>
      <c r="C142" s="257"/>
      <c r="D142" s="264"/>
      <c r="E142" s="265"/>
      <c r="F142" s="266"/>
      <c r="H142" s="255"/>
      <c r="I142" s="256"/>
      <c r="J142" s="257"/>
      <c r="K142" s="264"/>
      <c r="L142" s="265"/>
      <c r="M142" s="266"/>
    </row>
    <row r="143" spans="1:13" ht="16.5" customHeight="1"/>
    <row r="144" spans="1:13" s="117" customFormat="1" ht="16.5" customHeight="1">
      <c r="A144" s="271" t="s">
        <v>80</v>
      </c>
      <c r="B144" s="271"/>
      <c r="C144" s="271"/>
      <c r="D144" s="271"/>
      <c r="E144" s="271"/>
      <c r="F144" s="271"/>
      <c r="H144" s="271" t="s">
        <v>80</v>
      </c>
      <c r="I144" s="271"/>
      <c r="J144" s="271"/>
      <c r="K144" s="271"/>
      <c r="L144" s="271"/>
      <c r="M144" s="271"/>
    </row>
    <row r="145" spans="1:13" s="117" customFormat="1" ht="16.5" customHeight="1">
      <c r="A145" s="271"/>
      <c r="B145" s="271"/>
      <c r="C145" s="271"/>
      <c r="D145" s="271"/>
      <c r="E145" s="271"/>
      <c r="F145" s="271"/>
      <c r="H145" s="271"/>
      <c r="I145" s="271"/>
      <c r="J145" s="271"/>
      <c r="K145" s="271"/>
      <c r="L145" s="271"/>
      <c r="M145" s="271"/>
    </row>
    <row r="146" spans="1:13" ht="16.5" customHeight="1">
      <c r="A146" s="272" t="s">
        <v>66</v>
      </c>
      <c r="B146" s="272"/>
      <c r="C146" s="272"/>
      <c r="D146" s="272"/>
      <c r="E146" s="272"/>
      <c r="F146" s="272"/>
      <c r="H146" s="272" t="s">
        <v>66</v>
      </c>
      <c r="I146" s="272"/>
      <c r="J146" s="272"/>
      <c r="K146" s="272"/>
      <c r="L146" s="272"/>
      <c r="M146" s="272"/>
    </row>
    <row r="147" spans="1:13" ht="16.5" customHeight="1">
      <c r="A147" s="272"/>
      <c r="B147" s="272"/>
      <c r="C147" s="272"/>
      <c r="D147" s="272"/>
      <c r="E147" s="272"/>
      <c r="F147" s="272"/>
      <c r="H147" s="272"/>
      <c r="I147" s="272"/>
      <c r="J147" s="272"/>
      <c r="K147" s="272"/>
      <c r="L147" s="272"/>
      <c r="M147" s="272"/>
    </row>
    <row r="148" spans="1:13" ht="16.5" customHeight="1">
      <c r="A148" s="267" t="s">
        <v>67</v>
      </c>
      <c r="B148" s="273">
        <f>入場許可名簿!B28</f>
        <v>0</v>
      </c>
      <c r="C148" s="274"/>
      <c r="D148" s="275"/>
      <c r="E148" s="267" t="s">
        <v>64</v>
      </c>
      <c r="F148" s="268">
        <v>23</v>
      </c>
      <c r="H148" s="267" t="s">
        <v>67</v>
      </c>
      <c r="I148" s="273">
        <f>入場許可名簿!B29</f>
        <v>0</v>
      </c>
      <c r="J148" s="274"/>
      <c r="K148" s="275"/>
      <c r="L148" s="267" t="s">
        <v>64</v>
      </c>
      <c r="M148" s="268">
        <v>24</v>
      </c>
    </row>
    <row r="149" spans="1:13" ht="16.5" customHeight="1">
      <c r="A149" s="267"/>
      <c r="B149" s="276"/>
      <c r="C149" s="277"/>
      <c r="D149" s="278"/>
      <c r="E149" s="267"/>
      <c r="F149" s="268"/>
      <c r="H149" s="267"/>
      <c r="I149" s="276"/>
      <c r="J149" s="277"/>
      <c r="K149" s="278"/>
      <c r="L149" s="267"/>
      <c r="M149" s="268"/>
    </row>
    <row r="150" spans="1:13" ht="16.5" customHeight="1">
      <c r="A150" s="267" t="s">
        <v>68</v>
      </c>
      <c r="B150" s="269">
        <f>入場許可名簿!C28</f>
        <v>0</v>
      </c>
      <c r="C150" s="267" t="s">
        <v>69</v>
      </c>
      <c r="D150" s="270">
        <f>入場許可名簿!D28</f>
        <v>0</v>
      </c>
      <c r="E150" s="270"/>
      <c r="F150" s="270"/>
      <c r="H150" s="267" t="s">
        <v>68</v>
      </c>
      <c r="I150" s="269">
        <f>入場許可名簿!C29</f>
        <v>0</v>
      </c>
      <c r="J150" s="267" t="s">
        <v>69</v>
      </c>
      <c r="K150" s="270">
        <f>入場許可名簿!D29</f>
        <v>0</v>
      </c>
      <c r="L150" s="270"/>
      <c r="M150" s="270"/>
    </row>
    <row r="151" spans="1:13" ht="16.5" customHeight="1">
      <c r="A151" s="267"/>
      <c r="B151" s="269"/>
      <c r="C151" s="267"/>
      <c r="D151" s="270"/>
      <c r="E151" s="270"/>
      <c r="F151" s="270"/>
      <c r="H151" s="267"/>
      <c r="I151" s="269"/>
      <c r="J151" s="267"/>
      <c r="K151" s="270"/>
      <c r="L151" s="270"/>
      <c r="M151" s="270"/>
    </row>
    <row r="152" spans="1:13" ht="16.5" customHeight="1">
      <c r="A152" s="243" t="s">
        <v>81</v>
      </c>
      <c r="B152" s="244"/>
      <c r="C152" s="245"/>
      <c r="D152" s="246"/>
      <c r="E152" s="247"/>
      <c r="F152" s="248"/>
      <c r="H152" s="243" t="s">
        <v>81</v>
      </c>
      <c r="I152" s="244"/>
      <c r="J152" s="245"/>
      <c r="K152" s="246"/>
      <c r="L152" s="247"/>
      <c r="M152" s="248"/>
    </row>
    <row r="153" spans="1:13" ht="16.5" customHeight="1">
      <c r="A153" s="249" t="s">
        <v>78</v>
      </c>
      <c r="B153" s="250"/>
      <c r="C153" s="251"/>
      <c r="D153" s="258"/>
      <c r="E153" s="259"/>
      <c r="F153" s="260"/>
      <c r="H153" s="249" t="s">
        <v>78</v>
      </c>
      <c r="I153" s="250"/>
      <c r="J153" s="251"/>
      <c r="K153" s="258"/>
      <c r="L153" s="259"/>
      <c r="M153" s="260"/>
    </row>
    <row r="154" spans="1:13" ht="16.5" customHeight="1">
      <c r="A154" s="252"/>
      <c r="B154" s="253"/>
      <c r="C154" s="254"/>
      <c r="D154" s="261"/>
      <c r="E154" s="262"/>
      <c r="F154" s="263"/>
      <c r="H154" s="252"/>
      <c r="I154" s="253"/>
      <c r="J154" s="254"/>
      <c r="K154" s="261"/>
      <c r="L154" s="262"/>
      <c r="M154" s="263"/>
    </row>
    <row r="155" spans="1:13" ht="16.5" customHeight="1">
      <c r="A155" s="255"/>
      <c r="B155" s="256"/>
      <c r="C155" s="257"/>
      <c r="D155" s="264"/>
      <c r="E155" s="265"/>
      <c r="F155" s="266"/>
      <c r="H155" s="255"/>
      <c r="I155" s="256"/>
      <c r="J155" s="257"/>
      <c r="K155" s="264"/>
      <c r="L155" s="265"/>
      <c r="M155" s="266"/>
    </row>
    <row r="156" spans="1:13" ht="16.5" customHeight="1">
      <c r="A156" s="121"/>
      <c r="B156" s="121"/>
      <c r="C156" s="121"/>
      <c r="D156" s="119"/>
      <c r="E156" s="119"/>
      <c r="F156" s="119"/>
      <c r="H156" s="121"/>
      <c r="I156" s="121"/>
      <c r="J156" s="121"/>
      <c r="K156" s="119"/>
      <c r="L156" s="119"/>
      <c r="M156" s="119"/>
    </row>
    <row r="157" spans="1:13" s="117" customFormat="1" ht="16.5" customHeight="1">
      <c r="A157" s="271" t="s">
        <v>80</v>
      </c>
      <c r="B157" s="271"/>
      <c r="C157" s="271"/>
      <c r="D157" s="271"/>
      <c r="E157" s="271"/>
      <c r="F157" s="271"/>
      <c r="H157" s="271" t="s">
        <v>80</v>
      </c>
      <c r="I157" s="271"/>
      <c r="J157" s="271"/>
      <c r="K157" s="271"/>
      <c r="L157" s="271"/>
      <c r="M157" s="271"/>
    </row>
    <row r="158" spans="1:13" s="117" customFormat="1" ht="16.5" customHeight="1">
      <c r="A158" s="271"/>
      <c r="B158" s="271"/>
      <c r="C158" s="271"/>
      <c r="D158" s="271"/>
      <c r="E158" s="271"/>
      <c r="F158" s="271"/>
      <c r="H158" s="271"/>
      <c r="I158" s="271"/>
      <c r="J158" s="271"/>
      <c r="K158" s="271"/>
      <c r="L158" s="271"/>
      <c r="M158" s="271"/>
    </row>
    <row r="159" spans="1:13" ht="16.5" customHeight="1">
      <c r="A159" s="272" t="s">
        <v>66</v>
      </c>
      <c r="B159" s="272"/>
      <c r="C159" s="272"/>
      <c r="D159" s="272"/>
      <c r="E159" s="272"/>
      <c r="F159" s="272"/>
      <c r="H159" s="272" t="s">
        <v>66</v>
      </c>
      <c r="I159" s="272"/>
      <c r="J159" s="272"/>
      <c r="K159" s="272"/>
      <c r="L159" s="272"/>
      <c r="M159" s="272"/>
    </row>
    <row r="160" spans="1:13" ht="16.5" customHeight="1">
      <c r="A160" s="272"/>
      <c r="B160" s="272"/>
      <c r="C160" s="272"/>
      <c r="D160" s="272"/>
      <c r="E160" s="272"/>
      <c r="F160" s="272"/>
      <c r="H160" s="272"/>
      <c r="I160" s="272"/>
      <c r="J160" s="272"/>
      <c r="K160" s="272"/>
      <c r="L160" s="272"/>
      <c r="M160" s="272"/>
    </row>
    <row r="161" spans="1:13" ht="16.5" customHeight="1">
      <c r="A161" s="267" t="s">
        <v>67</v>
      </c>
      <c r="B161" s="273">
        <f>入場許可名簿!B30</f>
        <v>0</v>
      </c>
      <c r="C161" s="274"/>
      <c r="D161" s="275"/>
      <c r="E161" s="267" t="s">
        <v>64</v>
      </c>
      <c r="F161" s="268">
        <v>25</v>
      </c>
      <c r="H161" s="267" t="s">
        <v>67</v>
      </c>
      <c r="I161" s="273">
        <f>入場許可名簿!B31</f>
        <v>0</v>
      </c>
      <c r="J161" s="274"/>
      <c r="K161" s="275"/>
      <c r="L161" s="267" t="s">
        <v>64</v>
      </c>
      <c r="M161" s="268">
        <v>26</v>
      </c>
    </row>
    <row r="162" spans="1:13" ht="16.5" customHeight="1">
      <c r="A162" s="267"/>
      <c r="B162" s="276"/>
      <c r="C162" s="277"/>
      <c r="D162" s="278"/>
      <c r="E162" s="267"/>
      <c r="F162" s="268"/>
      <c r="H162" s="267"/>
      <c r="I162" s="276"/>
      <c r="J162" s="277"/>
      <c r="K162" s="278"/>
      <c r="L162" s="267"/>
      <c r="M162" s="268"/>
    </row>
    <row r="163" spans="1:13" ht="16.5" customHeight="1">
      <c r="A163" s="267" t="s">
        <v>68</v>
      </c>
      <c r="B163" s="269">
        <f>入場許可名簿!C30</f>
        <v>0</v>
      </c>
      <c r="C163" s="267" t="s">
        <v>69</v>
      </c>
      <c r="D163" s="270">
        <f>入場許可名簿!D30</f>
        <v>0</v>
      </c>
      <c r="E163" s="270"/>
      <c r="F163" s="270"/>
      <c r="H163" s="267" t="s">
        <v>68</v>
      </c>
      <c r="I163" s="269">
        <f>入場許可名簿!C31</f>
        <v>0</v>
      </c>
      <c r="J163" s="267" t="s">
        <v>69</v>
      </c>
      <c r="K163" s="270">
        <f>入場許可名簿!D31</f>
        <v>0</v>
      </c>
      <c r="L163" s="270"/>
      <c r="M163" s="270"/>
    </row>
    <row r="164" spans="1:13" ht="16.5" customHeight="1">
      <c r="A164" s="267"/>
      <c r="B164" s="269"/>
      <c r="C164" s="267"/>
      <c r="D164" s="270"/>
      <c r="E164" s="270"/>
      <c r="F164" s="270"/>
      <c r="H164" s="267"/>
      <c r="I164" s="269"/>
      <c r="J164" s="267"/>
      <c r="K164" s="270"/>
      <c r="L164" s="270"/>
      <c r="M164" s="270"/>
    </row>
    <row r="165" spans="1:13" ht="16.5" customHeight="1">
      <c r="A165" s="243" t="s">
        <v>81</v>
      </c>
      <c r="B165" s="244"/>
      <c r="C165" s="245"/>
      <c r="D165" s="246"/>
      <c r="E165" s="247"/>
      <c r="F165" s="248"/>
      <c r="H165" s="243" t="s">
        <v>81</v>
      </c>
      <c r="I165" s="244"/>
      <c r="J165" s="245"/>
      <c r="K165" s="246"/>
      <c r="L165" s="247"/>
      <c r="M165" s="248"/>
    </row>
    <row r="166" spans="1:13" ht="16.5" customHeight="1">
      <c r="A166" s="249" t="s">
        <v>78</v>
      </c>
      <c r="B166" s="250"/>
      <c r="C166" s="251"/>
      <c r="D166" s="258"/>
      <c r="E166" s="259"/>
      <c r="F166" s="260"/>
      <c r="H166" s="249" t="s">
        <v>78</v>
      </c>
      <c r="I166" s="250"/>
      <c r="J166" s="251"/>
      <c r="K166" s="258"/>
      <c r="L166" s="259"/>
      <c r="M166" s="260"/>
    </row>
    <row r="167" spans="1:13" ht="16.5" customHeight="1">
      <c r="A167" s="252"/>
      <c r="B167" s="253"/>
      <c r="C167" s="254"/>
      <c r="D167" s="261"/>
      <c r="E167" s="262"/>
      <c r="F167" s="263"/>
      <c r="H167" s="252"/>
      <c r="I167" s="253"/>
      <c r="J167" s="254"/>
      <c r="K167" s="261"/>
      <c r="L167" s="262"/>
      <c r="M167" s="263"/>
    </row>
    <row r="168" spans="1:13" ht="16.5" customHeight="1">
      <c r="A168" s="255"/>
      <c r="B168" s="256"/>
      <c r="C168" s="257"/>
      <c r="D168" s="264"/>
      <c r="E168" s="265"/>
      <c r="F168" s="266"/>
      <c r="H168" s="255"/>
      <c r="I168" s="256"/>
      <c r="J168" s="257"/>
      <c r="K168" s="264"/>
      <c r="L168" s="265"/>
      <c r="M168" s="266"/>
    </row>
    <row r="169" spans="1:13" ht="16.5" customHeight="1"/>
    <row r="170" spans="1:13" s="117" customFormat="1" ht="16.5" customHeight="1">
      <c r="A170" s="271" t="s">
        <v>80</v>
      </c>
      <c r="B170" s="271"/>
      <c r="C170" s="271"/>
      <c r="D170" s="271"/>
      <c r="E170" s="271"/>
      <c r="F170" s="271"/>
      <c r="H170" s="271" t="s">
        <v>80</v>
      </c>
      <c r="I170" s="271"/>
      <c r="J170" s="271"/>
      <c r="K170" s="271"/>
      <c r="L170" s="271"/>
      <c r="M170" s="271"/>
    </row>
    <row r="171" spans="1:13" s="117" customFormat="1" ht="16.5" customHeight="1">
      <c r="A171" s="271"/>
      <c r="B171" s="271"/>
      <c r="C171" s="271"/>
      <c r="D171" s="271"/>
      <c r="E171" s="271"/>
      <c r="F171" s="271"/>
      <c r="H171" s="271"/>
      <c r="I171" s="271"/>
      <c r="J171" s="271"/>
      <c r="K171" s="271"/>
      <c r="L171" s="271"/>
      <c r="M171" s="271"/>
    </row>
    <row r="172" spans="1:13" ht="16.5" customHeight="1">
      <c r="A172" s="272" t="s">
        <v>66</v>
      </c>
      <c r="B172" s="272"/>
      <c r="C172" s="272"/>
      <c r="D172" s="272"/>
      <c r="E172" s="272"/>
      <c r="F172" s="272"/>
      <c r="H172" s="272" t="s">
        <v>66</v>
      </c>
      <c r="I172" s="272"/>
      <c r="J172" s="272"/>
      <c r="K172" s="272"/>
      <c r="L172" s="272"/>
      <c r="M172" s="272"/>
    </row>
    <row r="173" spans="1:13" ht="16.5" customHeight="1">
      <c r="A173" s="272"/>
      <c r="B173" s="272"/>
      <c r="C173" s="272"/>
      <c r="D173" s="272"/>
      <c r="E173" s="272"/>
      <c r="F173" s="272"/>
      <c r="H173" s="272"/>
      <c r="I173" s="272"/>
      <c r="J173" s="272"/>
      <c r="K173" s="272"/>
      <c r="L173" s="272"/>
      <c r="M173" s="272"/>
    </row>
    <row r="174" spans="1:13" ht="16.5" customHeight="1">
      <c r="A174" s="267" t="s">
        <v>67</v>
      </c>
      <c r="B174" s="273">
        <f>入場許可名簿!B32</f>
        <v>0</v>
      </c>
      <c r="C174" s="274"/>
      <c r="D174" s="275"/>
      <c r="E174" s="267" t="s">
        <v>64</v>
      </c>
      <c r="F174" s="268">
        <v>27</v>
      </c>
      <c r="H174" s="267" t="s">
        <v>67</v>
      </c>
      <c r="I174" s="273">
        <f>入場許可名簿!B33</f>
        <v>0</v>
      </c>
      <c r="J174" s="274"/>
      <c r="K174" s="275"/>
      <c r="L174" s="267" t="s">
        <v>64</v>
      </c>
      <c r="M174" s="268">
        <v>28</v>
      </c>
    </row>
    <row r="175" spans="1:13" ht="16.5" customHeight="1">
      <c r="A175" s="267"/>
      <c r="B175" s="276"/>
      <c r="C175" s="277"/>
      <c r="D175" s="278"/>
      <c r="E175" s="267"/>
      <c r="F175" s="268"/>
      <c r="H175" s="267"/>
      <c r="I175" s="276"/>
      <c r="J175" s="277"/>
      <c r="K175" s="278"/>
      <c r="L175" s="267"/>
      <c r="M175" s="268"/>
    </row>
    <row r="176" spans="1:13" ht="16.5" customHeight="1">
      <c r="A176" s="267" t="s">
        <v>68</v>
      </c>
      <c r="B176" s="269">
        <f>入場許可名簿!C32</f>
        <v>0</v>
      </c>
      <c r="C176" s="267" t="s">
        <v>69</v>
      </c>
      <c r="D176" s="270">
        <f>入場許可名簿!D32</f>
        <v>0</v>
      </c>
      <c r="E176" s="270"/>
      <c r="F176" s="270"/>
      <c r="H176" s="267" t="s">
        <v>68</v>
      </c>
      <c r="I176" s="269">
        <f>入場許可名簿!C33</f>
        <v>0</v>
      </c>
      <c r="J176" s="267" t="s">
        <v>69</v>
      </c>
      <c r="K176" s="270">
        <f>入場許可名簿!D33</f>
        <v>0</v>
      </c>
      <c r="L176" s="270"/>
      <c r="M176" s="270"/>
    </row>
    <row r="177" spans="1:13" ht="16.5" customHeight="1">
      <c r="A177" s="267"/>
      <c r="B177" s="269"/>
      <c r="C177" s="267"/>
      <c r="D177" s="270"/>
      <c r="E177" s="270"/>
      <c r="F177" s="270"/>
      <c r="H177" s="267"/>
      <c r="I177" s="269"/>
      <c r="J177" s="267"/>
      <c r="K177" s="270"/>
      <c r="L177" s="270"/>
      <c r="M177" s="270"/>
    </row>
    <row r="178" spans="1:13" ht="16.5" customHeight="1">
      <c r="A178" s="243" t="s">
        <v>81</v>
      </c>
      <c r="B178" s="244"/>
      <c r="C178" s="245"/>
      <c r="D178" s="246"/>
      <c r="E178" s="247"/>
      <c r="F178" s="248"/>
      <c r="H178" s="243" t="s">
        <v>81</v>
      </c>
      <c r="I178" s="244"/>
      <c r="J178" s="245"/>
      <c r="K178" s="246"/>
      <c r="L178" s="247"/>
      <c r="M178" s="248"/>
    </row>
    <row r="179" spans="1:13" ht="16.5" customHeight="1">
      <c r="A179" s="249" t="s">
        <v>78</v>
      </c>
      <c r="B179" s="250"/>
      <c r="C179" s="251"/>
      <c r="D179" s="258"/>
      <c r="E179" s="259"/>
      <c r="F179" s="260"/>
      <c r="H179" s="249" t="s">
        <v>78</v>
      </c>
      <c r="I179" s="250"/>
      <c r="J179" s="251"/>
      <c r="K179" s="258"/>
      <c r="L179" s="259"/>
      <c r="M179" s="260"/>
    </row>
    <row r="180" spans="1:13" ht="16.5" customHeight="1">
      <c r="A180" s="252"/>
      <c r="B180" s="253"/>
      <c r="C180" s="254"/>
      <c r="D180" s="261"/>
      <c r="E180" s="262"/>
      <c r="F180" s="263"/>
      <c r="H180" s="252"/>
      <c r="I180" s="253"/>
      <c r="J180" s="254"/>
      <c r="K180" s="261"/>
      <c r="L180" s="262"/>
      <c r="M180" s="263"/>
    </row>
    <row r="181" spans="1:13" ht="16.5" customHeight="1">
      <c r="A181" s="255"/>
      <c r="B181" s="256"/>
      <c r="C181" s="257"/>
      <c r="D181" s="264"/>
      <c r="E181" s="265"/>
      <c r="F181" s="266"/>
      <c r="H181" s="255"/>
      <c r="I181" s="256"/>
      <c r="J181" s="257"/>
      <c r="K181" s="264"/>
      <c r="L181" s="265"/>
      <c r="M181" s="266"/>
    </row>
    <row r="182" spans="1:13" ht="16.5" customHeight="1"/>
    <row r="183" spans="1:13" s="117" customFormat="1" ht="16.5" customHeight="1">
      <c r="A183" s="271" t="s">
        <v>80</v>
      </c>
      <c r="B183" s="271"/>
      <c r="C183" s="271"/>
      <c r="D183" s="271"/>
      <c r="E183" s="271"/>
      <c r="F183" s="271"/>
      <c r="H183" s="271" t="s">
        <v>80</v>
      </c>
      <c r="I183" s="271"/>
      <c r="J183" s="271"/>
      <c r="K183" s="271"/>
      <c r="L183" s="271"/>
      <c r="M183" s="271"/>
    </row>
    <row r="184" spans="1:13" s="117" customFormat="1" ht="16.5" customHeight="1">
      <c r="A184" s="271"/>
      <c r="B184" s="271"/>
      <c r="C184" s="271"/>
      <c r="D184" s="271"/>
      <c r="E184" s="271"/>
      <c r="F184" s="271"/>
      <c r="H184" s="271"/>
      <c r="I184" s="271"/>
      <c r="J184" s="271"/>
      <c r="K184" s="271"/>
      <c r="L184" s="271"/>
      <c r="M184" s="271"/>
    </row>
    <row r="185" spans="1:13" ht="16.5" customHeight="1">
      <c r="A185" s="272" t="s">
        <v>66</v>
      </c>
      <c r="B185" s="272"/>
      <c r="C185" s="272"/>
      <c r="D185" s="272"/>
      <c r="E185" s="272"/>
      <c r="F185" s="272"/>
      <c r="H185" s="272" t="s">
        <v>66</v>
      </c>
      <c r="I185" s="272"/>
      <c r="J185" s="272"/>
      <c r="K185" s="272"/>
      <c r="L185" s="272"/>
      <c r="M185" s="272"/>
    </row>
    <row r="186" spans="1:13" ht="16.5" customHeight="1">
      <c r="A186" s="272"/>
      <c r="B186" s="272"/>
      <c r="C186" s="272"/>
      <c r="D186" s="272"/>
      <c r="E186" s="272"/>
      <c r="F186" s="272"/>
      <c r="H186" s="272"/>
      <c r="I186" s="272"/>
      <c r="J186" s="272"/>
      <c r="K186" s="272"/>
      <c r="L186" s="272"/>
      <c r="M186" s="272"/>
    </row>
    <row r="187" spans="1:13" ht="16.5" customHeight="1">
      <c r="A187" s="267" t="s">
        <v>67</v>
      </c>
      <c r="B187" s="273">
        <f>入場許可名簿!B34</f>
        <v>0</v>
      </c>
      <c r="C187" s="274"/>
      <c r="D187" s="275"/>
      <c r="E187" s="267" t="s">
        <v>64</v>
      </c>
      <c r="F187" s="268">
        <v>29</v>
      </c>
      <c r="H187" s="267" t="s">
        <v>67</v>
      </c>
      <c r="I187" s="273">
        <f>入場許可名簿!B35</f>
        <v>0</v>
      </c>
      <c r="J187" s="274"/>
      <c r="K187" s="275"/>
      <c r="L187" s="267" t="s">
        <v>64</v>
      </c>
      <c r="M187" s="268">
        <v>30</v>
      </c>
    </row>
    <row r="188" spans="1:13" ht="16.5" customHeight="1">
      <c r="A188" s="267"/>
      <c r="B188" s="276"/>
      <c r="C188" s="277"/>
      <c r="D188" s="278"/>
      <c r="E188" s="267"/>
      <c r="F188" s="268"/>
      <c r="H188" s="267"/>
      <c r="I188" s="276"/>
      <c r="J188" s="277"/>
      <c r="K188" s="278"/>
      <c r="L188" s="267"/>
      <c r="M188" s="268"/>
    </row>
    <row r="189" spans="1:13" ht="16.5" customHeight="1">
      <c r="A189" s="267" t="s">
        <v>68</v>
      </c>
      <c r="B189" s="269">
        <f>入場許可名簿!C34</f>
        <v>0</v>
      </c>
      <c r="C189" s="267" t="s">
        <v>69</v>
      </c>
      <c r="D189" s="270">
        <f>入場許可名簿!D34</f>
        <v>0</v>
      </c>
      <c r="E189" s="270"/>
      <c r="F189" s="270"/>
      <c r="H189" s="267" t="s">
        <v>68</v>
      </c>
      <c r="I189" s="269">
        <f>入場許可名簿!C35</f>
        <v>0</v>
      </c>
      <c r="J189" s="267" t="s">
        <v>69</v>
      </c>
      <c r="K189" s="270">
        <f>入場許可名簿!D35</f>
        <v>0</v>
      </c>
      <c r="L189" s="270"/>
      <c r="M189" s="270"/>
    </row>
    <row r="190" spans="1:13" ht="16.5" customHeight="1">
      <c r="A190" s="267"/>
      <c r="B190" s="269"/>
      <c r="C190" s="267"/>
      <c r="D190" s="270"/>
      <c r="E190" s="270"/>
      <c r="F190" s="270"/>
      <c r="H190" s="267"/>
      <c r="I190" s="269"/>
      <c r="J190" s="267"/>
      <c r="K190" s="270"/>
      <c r="L190" s="270"/>
      <c r="M190" s="270"/>
    </row>
    <row r="191" spans="1:13" ht="16.5" customHeight="1">
      <c r="A191" s="243" t="s">
        <v>81</v>
      </c>
      <c r="B191" s="244"/>
      <c r="C191" s="245"/>
      <c r="D191" s="246"/>
      <c r="E191" s="247"/>
      <c r="F191" s="248"/>
      <c r="H191" s="243" t="s">
        <v>81</v>
      </c>
      <c r="I191" s="244"/>
      <c r="J191" s="245"/>
      <c r="K191" s="246"/>
      <c r="L191" s="247"/>
      <c r="M191" s="248"/>
    </row>
    <row r="192" spans="1:13" ht="16.5" customHeight="1">
      <c r="A192" s="249" t="s">
        <v>78</v>
      </c>
      <c r="B192" s="250"/>
      <c r="C192" s="251"/>
      <c r="D192" s="258"/>
      <c r="E192" s="259"/>
      <c r="F192" s="260"/>
      <c r="H192" s="249" t="s">
        <v>78</v>
      </c>
      <c r="I192" s="250"/>
      <c r="J192" s="251"/>
      <c r="K192" s="258"/>
      <c r="L192" s="259"/>
      <c r="M192" s="260"/>
    </row>
    <row r="193" spans="1:13" ht="16.5" customHeight="1">
      <c r="A193" s="252"/>
      <c r="B193" s="253"/>
      <c r="C193" s="254"/>
      <c r="D193" s="261"/>
      <c r="E193" s="262"/>
      <c r="F193" s="263"/>
      <c r="H193" s="252"/>
      <c r="I193" s="253"/>
      <c r="J193" s="254"/>
      <c r="K193" s="261"/>
      <c r="L193" s="262"/>
      <c r="M193" s="263"/>
    </row>
    <row r="194" spans="1:13" ht="16.5" customHeight="1">
      <c r="A194" s="255"/>
      <c r="B194" s="256"/>
      <c r="C194" s="257"/>
      <c r="D194" s="264"/>
      <c r="E194" s="265"/>
      <c r="F194" s="266"/>
      <c r="H194" s="255"/>
      <c r="I194" s="256"/>
      <c r="J194" s="257"/>
      <c r="K194" s="264"/>
      <c r="L194" s="265"/>
      <c r="M194" s="266"/>
    </row>
    <row r="195" spans="1:13" ht="16.5" customHeight="1"/>
    <row r="196" spans="1:13" s="117" customFormat="1" ht="16.5" customHeight="1">
      <c r="A196" s="271" t="s">
        <v>80</v>
      </c>
      <c r="B196" s="271"/>
      <c r="C196" s="271"/>
      <c r="D196" s="271"/>
      <c r="E196" s="271"/>
      <c r="F196" s="271"/>
      <c r="H196" s="271" t="s">
        <v>80</v>
      </c>
      <c r="I196" s="271"/>
      <c r="J196" s="271"/>
      <c r="K196" s="271"/>
      <c r="L196" s="271"/>
      <c r="M196" s="271"/>
    </row>
    <row r="197" spans="1:13" s="117" customFormat="1" ht="16.5" customHeight="1">
      <c r="A197" s="271"/>
      <c r="B197" s="271"/>
      <c r="C197" s="271"/>
      <c r="D197" s="271"/>
      <c r="E197" s="271"/>
      <c r="F197" s="271"/>
      <c r="H197" s="271"/>
      <c r="I197" s="271"/>
      <c r="J197" s="271"/>
      <c r="K197" s="271"/>
      <c r="L197" s="271"/>
      <c r="M197" s="271"/>
    </row>
    <row r="198" spans="1:13" ht="16.5" customHeight="1">
      <c r="A198" s="272" t="s">
        <v>66</v>
      </c>
      <c r="B198" s="272"/>
      <c r="C198" s="272"/>
      <c r="D198" s="272"/>
      <c r="E198" s="272"/>
      <c r="F198" s="272"/>
      <c r="H198" s="272" t="s">
        <v>66</v>
      </c>
      <c r="I198" s="272"/>
      <c r="J198" s="272"/>
      <c r="K198" s="272"/>
      <c r="L198" s="272"/>
      <c r="M198" s="272"/>
    </row>
    <row r="199" spans="1:13" ht="16.5" customHeight="1">
      <c r="A199" s="272"/>
      <c r="B199" s="272"/>
      <c r="C199" s="272"/>
      <c r="D199" s="272"/>
      <c r="E199" s="272"/>
      <c r="F199" s="272"/>
      <c r="H199" s="272"/>
      <c r="I199" s="272"/>
      <c r="J199" s="272"/>
      <c r="K199" s="272"/>
      <c r="L199" s="272"/>
      <c r="M199" s="272"/>
    </row>
    <row r="200" spans="1:13" ht="16.5" customHeight="1">
      <c r="A200" s="267" t="s">
        <v>67</v>
      </c>
      <c r="B200" s="273">
        <f>入場許可名簿!B36</f>
        <v>0</v>
      </c>
      <c r="C200" s="274"/>
      <c r="D200" s="275"/>
      <c r="E200" s="267" t="s">
        <v>64</v>
      </c>
      <c r="F200" s="268">
        <v>31</v>
      </c>
      <c r="H200" s="267" t="s">
        <v>67</v>
      </c>
      <c r="I200" s="273">
        <f>入場許可名簿!B37</f>
        <v>0</v>
      </c>
      <c r="J200" s="274"/>
      <c r="K200" s="275"/>
      <c r="L200" s="267" t="s">
        <v>64</v>
      </c>
      <c r="M200" s="268">
        <v>32</v>
      </c>
    </row>
    <row r="201" spans="1:13" ht="16.5" customHeight="1">
      <c r="A201" s="267"/>
      <c r="B201" s="276"/>
      <c r="C201" s="277"/>
      <c r="D201" s="278"/>
      <c r="E201" s="267"/>
      <c r="F201" s="268"/>
      <c r="H201" s="267"/>
      <c r="I201" s="276"/>
      <c r="J201" s="277"/>
      <c r="K201" s="278"/>
      <c r="L201" s="267"/>
      <c r="M201" s="268"/>
    </row>
    <row r="202" spans="1:13" ht="16.5" customHeight="1">
      <c r="A202" s="267" t="s">
        <v>68</v>
      </c>
      <c r="B202" s="269">
        <f>入場許可名簿!C36</f>
        <v>0</v>
      </c>
      <c r="C202" s="267" t="s">
        <v>69</v>
      </c>
      <c r="D202" s="270">
        <f>入場許可名簿!D36</f>
        <v>0</v>
      </c>
      <c r="E202" s="270"/>
      <c r="F202" s="270"/>
      <c r="H202" s="267" t="s">
        <v>68</v>
      </c>
      <c r="I202" s="269">
        <f>入場許可名簿!C37</f>
        <v>0</v>
      </c>
      <c r="J202" s="267" t="s">
        <v>69</v>
      </c>
      <c r="K202" s="270">
        <f>入場許可名簿!D37</f>
        <v>0</v>
      </c>
      <c r="L202" s="270"/>
      <c r="M202" s="270"/>
    </row>
    <row r="203" spans="1:13" ht="16.5" customHeight="1">
      <c r="A203" s="267"/>
      <c r="B203" s="269"/>
      <c r="C203" s="267"/>
      <c r="D203" s="270"/>
      <c r="E203" s="270"/>
      <c r="F203" s="270"/>
      <c r="H203" s="267"/>
      <c r="I203" s="269"/>
      <c r="J203" s="267"/>
      <c r="K203" s="270"/>
      <c r="L203" s="270"/>
      <c r="M203" s="270"/>
    </row>
    <row r="204" spans="1:13" ht="16.5" customHeight="1">
      <c r="A204" s="243" t="s">
        <v>81</v>
      </c>
      <c r="B204" s="244"/>
      <c r="C204" s="245"/>
      <c r="D204" s="246"/>
      <c r="E204" s="247"/>
      <c r="F204" s="248"/>
      <c r="H204" s="243" t="s">
        <v>81</v>
      </c>
      <c r="I204" s="244"/>
      <c r="J204" s="245"/>
      <c r="K204" s="246"/>
      <c r="L204" s="247"/>
      <c r="M204" s="248"/>
    </row>
    <row r="205" spans="1:13" ht="16.5" customHeight="1">
      <c r="A205" s="249" t="s">
        <v>78</v>
      </c>
      <c r="B205" s="250"/>
      <c r="C205" s="251"/>
      <c r="D205" s="258"/>
      <c r="E205" s="259"/>
      <c r="F205" s="260"/>
      <c r="H205" s="249" t="s">
        <v>78</v>
      </c>
      <c r="I205" s="250"/>
      <c r="J205" s="251"/>
      <c r="K205" s="258"/>
      <c r="L205" s="259"/>
      <c r="M205" s="260"/>
    </row>
    <row r="206" spans="1:13" ht="16.5" customHeight="1">
      <c r="A206" s="252"/>
      <c r="B206" s="253"/>
      <c r="C206" s="254"/>
      <c r="D206" s="261"/>
      <c r="E206" s="262"/>
      <c r="F206" s="263"/>
      <c r="H206" s="252"/>
      <c r="I206" s="253"/>
      <c r="J206" s="254"/>
      <c r="K206" s="261"/>
      <c r="L206" s="262"/>
      <c r="M206" s="263"/>
    </row>
    <row r="207" spans="1:13" ht="16.5" customHeight="1">
      <c r="A207" s="255"/>
      <c r="B207" s="256"/>
      <c r="C207" s="257"/>
      <c r="D207" s="264"/>
      <c r="E207" s="265"/>
      <c r="F207" s="266"/>
      <c r="H207" s="255"/>
      <c r="I207" s="256"/>
      <c r="J207" s="257"/>
      <c r="K207" s="264"/>
      <c r="L207" s="265"/>
      <c r="M207" s="266"/>
    </row>
    <row r="208" spans="1:13" ht="16.5" customHeight="1">
      <c r="A208" s="121"/>
      <c r="B208" s="121"/>
      <c r="C208" s="121"/>
      <c r="D208" s="119"/>
      <c r="E208" s="119"/>
      <c r="F208" s="119"/>
      <c r="H208" s="121"/>
      <c r="I208" s="121"/>
      <c r="J208" s="121"/>
      <c r="K208" s="119"/>
      <c r="L208" s="119"/>
      <c r="M208" s="119"/>
    </row>
    <row r="209" spans="1:13" s="117" customFormat="1" ht="16.5" customHeight="1">
      <c r="A209" s="271" t="s">
        <v>80</v>
      </c>
      <c r="B209" s="271"/>
      <c r="C209" s="271"/>
      <c r="D209" s="271"/>
      <c r="E209" s="271"/>
      <c r="F209" s="271"/>
      <c r="H209" s="271" t="s">
        <v>80</v>
      </c>
      <c r="I209" s="271"/>
      <c r="J209" s="271"/>
      <c r="K209" s="271"/>
      <c r="L209" s="271"/>
      <c r="M209" s="271"/>
    </row>
    <row r="210" spans="1:13" s="117" customFormat="1" ht="16.5" customHeight="1">
      <c r="A210" s="271"/>
      <c r="B210" s="271"/>
      <c r="C210" s="271"/>
      <c r="D210" s="271"/>
      <c r="E210" s="271"/>
      <c r="F210" s="271"/>
      <c r="H210" s="271"/>
      <c r="I210" s="271"/>
      <c r="J210" s="271"/>
      <c r="K210" s="271"/>
      <c r="L210" s="271"/>
      <c r="M210" s="271"/>
    </row>
    <row r="211" spans="1:13" ht="16.5" customHeight="1">
      <c r="A211" s="272" t="s">
        <v>66</v>
      </c>
      <c r="B211" s="272"/>
      <c r="C211" s="272"/>
      <c r="D211" s="272"/>
      <c r="E211" s="272"/>
      <c r="F211" s="272"/>
      <c r="H211" s="272" t="s">
        <v>66</v>
      </c>
      <c r="I211" s="272"/>
      <c r="J211" s="272"/>
      <c r="K211" s="272"/>
      <c r="L211" s="272"/>
      <c r="M211" s="272"/>
    </row>
    <row r="212" spans="1:13" ht="16.5" customHeight="1">
      <c r="A212" s="272"/>
      <c r="B212" s="272"/>
      <c r="C212" s="272"/>
      <c r="D212" s="272"/>
      <c r="E212" s="272"/>
      <c r="F212" s="272"/>
      <c r="H212" s="272"/>
      <c r="I212" s="272"/>
      <c r="J212" s="272"/>
      <c r="K212" s="272"/>
      <c r="L212" s="272"/>
      <c r="M212" s="272"/>
    </row>
    <row r="213" spans="1:13" ht="16.5" customHeight="1">
      <c r="A213" s="267" t="s">
        <v>67</v>
      </c>
      <c r="B213" s="273">
        <f>入場許可名簿!B38</f>
        <v>0</v>
      </c>
      <c r="C213" s="274"/>
      <c r="D213" s="275"/>
      <c r="E213" s="267" t="s">
        <v>64</v>
      </c>
      <c r="F213" s="268">
        <v>33</v>
      </c>
      <c r="H213" s="267" t="s">
        <v>67</v>
      </c>
      <c r="I213" s="273">
        <f>入場許可名簿!B39</f>
        <v>0</v>
      </c>
      <c r="J213" s="274"/>
      <c r="K213" s="275"/>
      <c r="L213" s="267" t="s">
        <v>64</v>
      </c>
      <c r="M213" s="268">
        <v>34</v>
      </c>
    </row>
    <row r="214" spans="1:13" ht="16.5" customHeight="1">
      <c r="A214" s="267"/>
      <c r="B214" s="276"/>
      <c r="C214" s="277"/>
      <c r="D214" s="278"/>
      <c r="E214" s="267"/>
      <c r="F214" s="268"/>
      <c r="H214" s="267"/>
      <c r="I214" s="276"/>
      <c r="J214" s="277"/>
      <c r="K214" s="278"/>
      <c r="L214" s="267"/>
      <c r="M214" s="268"/>
    </row>
    <row r="215" spans="1:13" ht="16.5" customHeight="1">
      <c r="A215" s="267" t="s">
        <v>68</v>
      </c>
      <c r="B215" s="269">
        <f>入場許可名簿!C38</f>
        <v>0</v>
      </c>
      <c r="C215" s="267" t="s">
        <v>69</v>
      </c>
      <c r="D215" s="270">
        <f>入場許可名簿!D38</f>
        <v>0</v>
      </c>
      <c r="E215" s="270"/>
      <c r="F215" s="270"/>
      <c r="H215" s="267" t="s">
        <v>68</v>
      </c>
      <c r="I215" s="269">
        <f>入場許可名簿!C39</f>
        <v>0</v>
      </c>
      <c r="J215" s="267" t="s">
        <v>69</v>
      </c>
      <c r="K215" s="270">
        <f>入場許可名簿!D39</f>
        <v>0</v>
      </c>
      <c r="L215" s="270"/>
      <c r="M215" s="270"/>
    </row>
    <row r="216" spans="1:13" ht="16.5" customHeight="1">
      <c r="A216" s="267"/>
      <c r="B216" s="269"/>
      <c r="C216" s="267"/>
      <c r="D216" s="270"/>
      <c r="E216" s="270"/>
      <c r="F216" s="270"/>
      <c r="H216" s="267"/>
      <c r="I216" s="269"/>
      <c r="J216" s="267"/>
      <c r="K216" s="270"/>
      <c r="L216" s="270"/>
      <c r="M216" s="270"/>
    </row>
    <row r="217" spans="1:13" ht="16.5" customHeight="1">
      <c r="A217" s="243" t="s">
        <v>81</v>
      </c>
      <c r="B217" s="244"/>
      <c r="C217" s="245"/>
      <c r="D217" s="246"/>
      <c r="E217" s="247"/>
      <c r="F217" s="248"/>
      <c r="H217" s="243" t="s">
        <v>81</v>
      </c>
      <c r="I217" s="244"/>
      <c r="J217" s="245"/>
      <c r="K217" s="246"/>
      <c r="L217" s="247"/>
      <c r="M217" s="248"/>
    </row>
    <row r="218" spans="1:13" ht="16.5" customHeight="1">
      <c r="A218" s="249" t="s">
        <v>78</v>
      </c>
      <c r="B218" s="250"/>
      <c r="C218" s="251"/>
      <c r="D218" s="258"/>
      <c r="E218" s="259"/>
      <c r="F218" s="260"/>
      <c r="H218" s="249" t="s">
        <v>78</v>
      </c>
      <c r="I218" s="250"/>
      <c r="J218" s="251"/>
      <c r="K218" s="258"/>
      <c r="L218" s="259"/>
      <c r="M218" s="260"/>
    </row>
    <row r="219" spans="1:13" ht="16.5" customHeight="1">
      <c r="A219" s="252"/>
      <c r="B219" s="253"/>
      <c r="C219" s="254"/>
      <c r="D219" s="261"/>
      <c r="E219" s="262"/>
      <c r="F219" s="263"/>
      <c r="H219" s="252"/>
      <c r="I219" s="253"/>
      <c r="J219" s="254"/>
      <c r="K219" s="261"/>
      <c r="L219" s="262"/>
      <c r="M219" s="263"/>
    </row>
    <row r="220" spans="1:13" ht="16.5" customHeight="1">
      <c r="A220" s="255"/>
      <c r="B220" s="256"/>
      <c r="C220" s="257"/>
      <c r="D220" s="264"/>
      <c r="E220" s="265"/>
      <c r="F220" s="266"/>
      <c r="H220" s="255"/>
      <c r="I220" s="256"/>
      <c r="J220" s="257"/>
      <c r="K220" s="264"/>
      <c r="L220" s="265"/>
      <c r="M220" s="266"/>
    </row>
    <row r="221" spans="1:13" ht="16.5" customHeight="1"/>
    <row r="222" spans="1:13" s="117" customFormat="1" ht="16.5" customHeight="1">
      <c r="A222" s="271" t="s">
        <v>80</v>
      </c>
      <c r="B222" s="271"/>
      <c r="C222" s="271"/>
      <c r="D222" s="271"/>
      <c r="E222" s="271"/>
      <c r="F222" s="271"/>
      <c r="H222" s="271" t="s">
        <v>80</v>
      </c>
      <c r="I222" s="271"/>
      <c r="J222" s="271"/>
      <c r="K222" s="271"/>
      <c r="L222" s="271"/>
      <c r="M222" s="271"/>
    </row>
    <row r="223" spans="1:13" s="117" customFormat="1" ht="16.5" customHeight="1">
      <c r="A223" s="271"/>
      <c r="B223" s="271"/>
      <c r="C223" s="271"/>
      <c r="D223" s="271"/>
      <c r="E223" s="271"/>
      <c r="F223" s="271"/>
      <c r="H223" s="271"/>
      <c r="I223" s="271"/>
      <c r="J223" s="271"/>
      <c r="K223" s="271"/>
      <c r="L223" s="271"/>
      <c r="M223" s="271"/>
    </row>
    <row r="224" spans="1:13" ht="16.5" customHeight="1">
      <c r="A224" s="272" t="s">
        <v>66</v>
      </c>
      <c r="B224" s="272"/>
      <c r="C224" s="272"/>
      <c r="D224" s="272"/>
      <c r="E224" s="272"/>
      <c r="F224" s="272"/>
      <c r="H224" s="272" t="s">
        <v>66</v>
      </c>
      <c r="I224" s="272"/>
      <c r="J224" s="272"/>
      <c r="K224" s="272"/>
      <c r="L224" s="272"/>
      <c r="M224" s="272"/>
    </row>
    <row r="225" spans="1:13" ht="16.5" customHeight="1">
      <c r="A225" s="272"/>
      <c r="B225" s="272"/>
      <c r="C225" s="272"/>
      <c r="D225" s="272"/>
      <c r="E225" s="272"/>
      <c r="F225" s="272"/>
      <c r="H225" s="272"/>
      <c r="I225" s="272"/>
      <c r="J225" s="272"/>
      <c r="K225" s="272"/>
      <c r="L225" s="272"/>
      <c r="M225" s="272"/>
    </row>
    <row r="226" spans="1:13" ht="16.5" customHeight="1">
      <c r="A226" s="267" t="s">
        <v>67</v>
      </c>
      <c r="B226" s="273">
        <f>入場許可名簿!B40</f>
        <v>0</v>
      </c>
      <c r="C226" s="274"/>
      <c r="D226" s="275"/>
      <c r="E226" s="267" t="s">
        <v>64</v>
      </c>
      <c r="F226" s="268">
        <v>35</v>
      </c>
      <c r="H226" s="267" t="s">
        <v>67</v>
      </c>
      <c r="I226" s="273">
        <f>入場許可名簿!B42</f>
        <v>0</v>
      </c>
      <c r="J226" s="274"/>
      <c r="K226" s="275"/>
      <c r="L226" s="267" t="s">
        <v>64</v>
      </c>
      <c r="M226" s="268">
        <v>36</v>
      </c>
    </row>
    <row r="227" spans="1:13" ht="16.5" customHeight="1">
      <c r="A227" s="267"/>
      <c r="B227" s="276"/>
      <c r="C227" s="277"/>
      <c r="D227" s="278"/>
      <c r="E227" s="267"/>
      <c r="F227" s="268"/>
      <c r="H227" s="267"/>
      <c r="I227" s="276"/>
      <c r="J227" s="277"/>
      <c r="K227" s="278"/>
      <c r="L227" s="267"/>
      <c r="M227" s="268"/>
    </row>
    <row r="228" spans="1:13" ht="16.5" customHeight="1">
      <c r="A228" s="267" t="s">
        <v>68</v>
      </c>
      <c r="B228" s="269">
        <f>入場許可名簿!C40</f>
        <v>0</v>
      </c>
      <c r="C228" s="267" t="s">
        <v>69</v>
      </c>
      <c r="D228" s="270">
        <f>入場許可名簿!D40</f>
        <v>0</v>
      </c>
      <c r="E228" s="270"/>
      <c r="F228" s="270"/>
      <c r="H228" s="267" t="s">
        <v>68</v>
      </c>
      <c r="I228" s="269">
        <f>入場許可名簿!C42</f>
        <v>0</v>
      </c>
      <c r="J228" s="267" t="s">
        <v>69</v>
      </c>
      <c r="K228" s="270">
        <f>入場許可名簿!D42</f>
        <v>0</v>
      </c>
      <c r="L228" s="270"/>
      <c r="M228" s="270"/>
    </row>
    <row r="229" spans="1:13" ht="16.5" customHeight="1">
      <c r="A229" s="267"/>
      <c r="B229" s="269"/>
      <c r="C229" s="267"/>
      <c r="D229" s="270"/>
      <c r="E229" s="270"/>
      <c r="F229" s="270"/>
      <c r="H229" s="267"/>
      <c r="I229" s="269"/>
      <c r="J229" s="267"/>
      <c r="K229" s="270"/>
      <c r="L229" s="270"/>
      <c r="M229" s="270"/>
    </row>
    <row r="230" spans="1:13" ht="16.5" customHeight="1">
      <c r="A230" s="243" t="s">
        <v>81</v>
      </c>
      <c r="B230" s="244"/>
      <c r="C230" s="245"/>
      <c r="D230" s="246"/>
      <c r="E230" s="247"/>
      <c r="F230" s="248"/>
      <c r="H230" s="243" t="s">
        <v>81</v>
      </c>
      <c r="I230" s="244"/>
      <c r="J230" s="245"/>
      <c r="K230" s="246"/>
      <c r="L230" s="247"/>
      <c r="M230" s="248"/>
    </row>
    <row r="231" spans="1:13" ht="16.5" customHeight="1">
      <c r="A231" s="249" t="s">
        <v>78</v>
      </c>
      <c r="B231" s="250"/>
      <c r="C231" s="251"/>
      <c r="D231" s="258"/>
      <c r="E231" s="259"/>
      <c r="F231" s="260"/>
      <c r="H231" s="249" t="s">
        <v>78</v>
      </c>
      <c r="I231" s="250"/>
      <c r="J231" s="251"/>
      <c r="K231" s="258"/>
      <c r="L231" s="259"/>
      <c r="M231" s="260"/>
    </row>
    <row r="232" spans="1:13" ht="16.5" customHeight="1">
      <c r="A232" s="252"/>
      <c r="B232" s="253"/>
      <c r="C232" s="254"/>
      <c r="D232" s="261"/>
      <c r="E232" s="262"/>
      <c r="F232" s="263"/>
      <c r="H232" s="252"/>
      <c r="I232" s="253"/>
      <c r="J232" s="254"/>
      <c r="K232" s="261"/>
      <c r="L232" s="262"/>
      <c r="M232" s="263"/>
    </row>
    <row r="233" spans="1:13" ht="16.5" customHeight="1">
      <c r="A233" s="255"/>
      <c r="B233" s="256"/>
      <c r="C233" s="257"/>
      <c r="D233" s="264"/>
      <c r="E233" s="265"/>
      <c r="F233" s="266"/>
      <c r="H233" s="255"/>
      <c r="I233" s="256"/>
      <c r="J233" s="257"/>
      <c r="K233" s="264"/>
      <c r="L233" s="265"/>
      <c r="M233" s="266"/>
    </row>
    <row r="234" spans="1:13" ht="16.5" customHeight="1"/>
    <row r="235" spans="1:13" s="117" customFormat="1" ht="16.5" customHeight="1">
      <c r="A235" s="271" t="s">
        <v>80</v>
      </c>
      <c r="B235" s="271"/>
      <c r="C235" s="271"/>
      <c r="D235" s="271"/>
      <c r="E235" s="271"/>
      <c r="F235" s="271"/>
      <c r="H235" s="271" t="s">
        <v>80</v>
      </c>
      <c r="I235" s="271"/>
      <c r="J235" s="271"/>
      <c r="K235" s="271"/>
      <c r="L235" s="271"/>
      <c r="M235" s="271"/>
    </row>
    <row r="236" spans="1:13" s="117" customFormat="1" ht="16.5" customHeight="1">
      <c r="A236" s="271"/>
      <c r="B236" s="271"/>
      <c r="C236" s="271"/>
      <c r="D236" s="271"/>
      <c r="E236" s="271"/>
      <c r="F236" s="271"/>
      <c r="H236" s="271"/>
      <c r="I236" s="271"/>
      <c r="J236" s="271"/>
      <c r="K236" s="271"/>
      <c r="L236" s="271"/>
      <c r="M236" s="271"/>
    </row>
    <row r="237" spans="1:13" ht="16.5" customHeight="1">
      <c r="A237" s="272" t="s">
        <v>66</v>
      </c>
      <c r="B237" s="272"/>
      <c r="C237" s="272"/>
      <c r="D237" s="272"/>
      <c r="E237" s="272"/>
      <c r="F237" s="272"/>
      <c r="H237" s="272" t="s">
        <v>66</v>
      </c>
      <c r="I237" s="272"/>
      <c r="J237" s="272"/>
      <c r="K237" s="272"/>
      <c r="L237" s="272"/>
      <c r="M237" s="272"/>
    </row>
    <row r="238" spans="1:13" ht="16.5" customHeight="1">
      <c r="A238" s="272"/>
      <c r="B238" s="272"/>
      <c r="C238" s="272"/>
      <c r="D238" s="272"/>
      <c r="E238" s="272"/>
      <c r="F238" s="272"/>
      <c r="H238" s="272"/>
      <c r="I238" s="272"/>
      <c r="J238" s="272"/>
      <c r="K238" s="272"/>
      <c r="L238" s="272"/>
      <c r="M238" s="272"/>
    </row>
    <row r="239" spans="1:13" ht="16.5" customHeight="1">
      <c r="A239" s="267" t="s">
        <v>67</v>
      </c>
      <c r="B239" s="273">
        <f>入場許可名簿!B42</f>
        <v>0</v>
      </c>
      <c r="C239" s="274"/>
      <c r="D239" s="275"/>
      <c r="E239" s="267" t="s">
        <v>64</v>
      </c>
      <c r="F239" s="268">
        <v>37</v>
      </c>
      <c r="H239" s="267" t="s">
        <v>67</v>
      </c>
      <c r="I239" s="273">
        <f>入場許可名簿!B43</f>
        <v>0</v>
      </c>
      <c r="J239" s="274"/>
      <c r="K239" s="275"/>
      <c r="L239" s="267" t="s">
        <v>64</v>
      </c>
      <c r="M239" s="268">
        <v>38</v>
      </c>
    </row>
    <row r="240" spans="1:13" ht="16.5" customHeight="1">
      <c r="A240" s="267"/>
      <c r="B240" s="276"/>
      <c r="C240" s="277"/>
      <c r="D240" s="278"/>
      <c r="E240" s="267"/>
      <c r="F240" s="268"/>
      <c r="H240" s="267"/>
      <c r="I240" s="276"/>
      <c r="J240" s="277"/>
      <c r="K240" s="278"/>
      <c r="L240" s="267"/>
      <c r="M240" s="268"/>
    </row>
    <row r="241" spans="1:13" ht="16.5" customHeight="1">
      <c r="A241" s="267" t="s">
        <v>68</v>
      </c>
      <c r="B241" s="269">
        <f>入場許可名簿!C42</f>
        <v>0</v>
      </c>
      <c r="C241" s="267" t="s">
        <v>69</v>
      </c>
      <c r="D241" s="270">
        <f>入場許可名簿!D42</f>
        <v>0</v>
      </c>
      <c r="E241" s="270"/>
      <c r="F241" s="270"/>
      <c r="H241" s="267" t="s">
        <v>68</v>
      </c>
      <c r="I241" s="269">
        <f>入場許可名簿!C43</f>
        <v>0</v>
      </c>
      <c r="J241" s="267" t="s">
        <v>69</v>
      </c>
      <c r="K241" s="270">
        <f>入場許可名簿!D43</f>
        <v>0</v>
      </c>
      <c r="L241" s="270"/>
      <c r="M241" s="270"/>
    </row>
    <row r="242" spans="1:13" ht="16.5" customHeight="1">
      <c r="A242" s="267"/>
      <c r="B242" s="269"/>
      <c r="C242" s="267"/>
      <c r="D242" s="270"/>
      <c r="E242" s="270"/>
      <c r="F242" s="270"/>
      <c r="H242" s="267"/>
      <c r="I242" s="269"/>
      <c r="J242" s="267"/>
      <c r="K242" s="270"/>
      <c r="L242" s="270"/>
      <c r="M242" s="270"/>
    </row>
    <row r="243" spans="1:13" ht="16.5" customHeight="1">
      <c r="A243" s="243" t="s">
        <v>81</v>
      </c>
      <c r="B243" s="244"/>
      <c r="C243" s="245"/>
      <c r="D243" s="246"/>
      <c r="E243" s="247"/>
      <c r="F243" s="248"/>
      <c r="H243" s="243" t="s">
        <v>81</v>
      </c>
      <c r="I243" s="244"/>
      <c r="J243" s="245"/>
      <c r="K243" s="246"/>
      <c r="L243" s="247"/>
      <c r="M243" s="248"/>
    </row>
    <row r="244" spans="1:13" ht="16.5" customHeight="1">
      <c r="A244" s="249" t="s">
        <v>78</v>
      </c>
      <c r="B244" s="250"/>
      <c r="C244" s="251"/>
      <c r="D244" s="258"/>
      <c r="E244" s="259"/>
      <c r="F244" s="260"/>
      <c r="H244" s="249" t="s">
        <v>78</v>
      </c>
      <c r="I244" s="250"/>
      <c r="J244" s="251"/>
      <c r="K244" s="258"/>
      <c r="L244" s="259"/>
      <c r="M244" s="260"/>
    </row>
    <row r="245" spans="1:13" ht="16.5" customHeight="1">
      <c r="A245" s="252"/>
      <c r="B245" s="253"/>
      <c r="C245" s="254"/>
      <c r="D245" s="261"/>
      <c r="E245" s="262"/>
      <c r="F245" s="263"/>
      <c r="H245" s="252"/>
      <c r="I245" s="253"/>
      <c r="J245" s="254"/>
      <c r="K245" s="261"/>
      <c r="L245" s="262"/>
      <c r="M245" s="263"/>
    </row>
    <row r="246" spans="1:13" ht="16.5" customHeight="1">
      <c r="A246" s="255"/>
      <c r="B246" s="256"/>
      <c r="C246" s="257"/>
      <c r="D246" s="264"/>
      <c r="E246" s="265"/>
      <c r="F246" s="266"/>
      <c r="H246" s="255"/>
      <c r="I246" s="256"/>
      <c r="J246" s="257"/>
      <c r="K246" s="264"/>
      <c r="L246" s="265"/>
      <c r="M246" s="266"/>
    </row>
    <row r="247" spans="1:13" ht="16.5" customHeight="1"/>
    <row r="248" spans="1:13" s="117" customFormat="1" ht="16.5" customHeight="1">
      <c r="A248" s="271" t="s">
        <v>80</v>
      </c>
      <c r="B248" s="271"/>
      <c r="C248" s="271"/>
      <c r="D248" s="271"/>
      <c r="E248" s="271"/>
      <c r="F248" s="271"/>
      <c r="H248" s="271" t="s">
        <v>80</v>
      </c>
      <c r="I248" s="271"/>
      <c r="J248" s="271"/>
      <c r="K248" s="271"/>
      <c r="L248" s="271"/>
      <c r="M248" s="271"/>
    </row>
    <row r="249" spans="1:13" s="117" customFormat="1" ht="16.5" customHeight="1">
      <c r="A249" s="271"/>
      <c r="B249" s="271"/>
      <c r="C249" s="271"/>
      <c r="D249" s="271"/>
      <c r="E249" s="271"/>
      <c r="F249" s="271"/>
      <c r="H249" s="271"/>
      <c r="I249" s="271"/>
      <c r="J249" s="271"/>
      <c r="K249" s="271"/>
      <c r="L249" s="271"/>
      <c r="M249" s="271"/>
    </row>
    <row r="250" spans="1:13" ht="16.5" customHeight="1">
      <c r="A250" s="272" t="s">
        <v>66</v>
      </c>
      <c r="B250" s="272"/>
      <c r="C250" s="272"/>
      <c r="D250" s="272"/>
      <c r="E250" s="272"/>
      <c r="F250" s="272"/>
      <c r="H250" s="272" t="s">
        <v>66</v>
      </c>
      <c r="I250" s="272"/>
      <c r="J250" s="272"/>
      <c r="K250" s="272"/>
      <c r="L250" s="272"/>
      <c r="M250" s="272"/>
    </row>
    <row r="251" spans="1:13" ht="16.5" customHeight="1">
      <c r="A251" s="272"/>
      <c r="B251" s="272"/>
      <c r="C251" s="272"/>
      <c r="D251" s="272"/>
      <c r="E251" s="272"/>
      <c r="F251" s="272"/>
      <c r="H251" s="272"/>
      <c r="I251" s="272"/>
      <c r="J251" s="272"/>
      <c r="K251" s="272"/>
      <c r="L251" s="272"/>
      <c r="M251" s="272"/>
    </row>
    <row r="252" spans="1:13" ht="16.5" customHeight="1">
      <c r="A252" s="267" t="s">
        <v>67</v>
      </c>
      <c r="B252" s="273">
        <f>入場許可名簿!B44</f>
        <v>0</v>
      </c>
      <c r="C252" s="274"/>
      <c r="D252" s="275"/>
      <c r="E252" s="267" t="s">
        <v>64</v>
      </c>
      <c r="F252" s="268">
        <v>39</v>
      </c>
      <c r="H252" s="267" t="s">
        <v>67</v>
      </c>
      <c r="I252" s="273">
        <f>入場許可名簿!B45</f>
        <v>0</v>
      </c>
      <c r="J252" s="274"/>
      <c r="K252" s="275"/>
      <c r="L252" s="267" t="s">
        <v>64</v>
      </c>
      <c r="M252" s="268">
        <v>40</v>
      </c>
    </row>
    <row r="253" spans="1:13" ht="16.5" customHeight="1">
      <c r="A253" s="267"/>
      <c r="B253" s="276"/>
      <c r="C253" s="277"/>
      <c r="D253" s="278"/>
      <c r="E253" s="267"/>
      <c r="F253" s="268"/>
      <c r="H253" s="267"/>
      <c r="I253" s="276"/>
      <c r="J253" s="277"/>
      <c r="K253" s="278"/>
      <c r="L253" s="267"/>
      <c r="M253" s="268"/>
    </row>
    <row r="254" spans="1:13" ht="16.5" customHeight="1">
      <c r="A254" s="267" t="s">
        <v>68</v>
      </c>
      <c r="B254" s="269">
        <f>入場許可名簿!C44</f>
        <v>0</v>
      </c>
      <c r="C254" s="267" t="s">
        <v>69</v>
      </c>
      <c r="D254" s="270">
        <f>入場許可名簿!D44</f>
        <v>0</v>
      </c>
      <c r="E254" s="270"/>
      <c r="F254" s="270"/>
      <c r="H254" s="267" t="s">
        <v>68</v>
      </c>
      <c r="I254" s="269">
        <f>入場許可名簿!C45</f>
        <v>0</v>
      </c>
      <c r="J254" s="267" t="s">
        <v>69</v>
      </c>
      <c r="K254" s="270">
        <f>入場許可名簿!D45</f>
        <v>0</v>
      </c>
      <c r="L254" s="270"/>
      <c r="M254" s="270"/>
    </row>
    <row r="255" spans="1:13" ht="16.5" customHeight="1">
      <c r="A255" s="267"/>
      <c r="B255" s="269"/>
      <c r="C255" s="267"/>
      <c r="D255" s="270"/>
      <c r="E255" s="270"/>
      <c r="F255" s="270"/>
      <c r="H255" s="267"/>
      <c r="I255" s="269"/>
      <c r="J255" s="267"/>
      <c r="K255" s="270"/>
      <c r="L255" s="270"/>
      <c r="M255" s="270"/>
    </row>
    <row r="256" spans="1:13" ht="16.5" customHeight="1">
      <c r="A256" s="243" t="s">
        <v>81</v>
      </c>
      <c r="B256" s="244"/>
      <c r="C256" s="245"/>
      <c r="D256" s="246"/>
      <c r="E256" s="247"/>
      <c r="F256" s="248"/>
      <c r="H256" s="243" t="s">
        <v>81</v>
      </c>
      <c r="I256" s="244"/>
      <c r="J256" s="245"/>
      <c r="K256" s="246"/>
      <c r="L256" s="247"/>
      <c r="M256" s="248"/>
    </row>
    <row r="257" spans="1:13" ht="16.5" customHeight="1">
      <c r="A257" s="249" t="s">
        <v>78</v>
      </c>
      <c r="B257" s="250"/>
      <c r="C257" s="251"/>
      <c r="D257" s="258"/>
      <c r="E257" s="259"/>
      <c r="F257" s="260"/>
      <c r="H257" s="249" t="s">
        <v>78</v>
      </c>
      <c r="I257" s="250"/>
      <c r="J257" s="251"/>
      <c r="K257" s="258"/>
      <c r="L257" s="259"/>
      <c r="M257" s="260"/>
    </row>
    <row r="258" spans="1:13" ht="16.5" customHeight="1">
      <c r="A258" s="252"/>
      <c r="B258" s="253"/>
      <c r="C258" s="254"/>
      <c r="D258" s="261"/>
      <c r="E258" s="262"/>
      <c r="F258" s="263"/>
      <c r="H258" s="252"/>
      <c r="I258" s="253"/>
      <c r="J258" s="254"/>
      <c r="K258" s="261"/>
      <c r="L258" s="262"/>
      <c r="M258" s="263"/>
    </row>
    <row r="259" spans="1:13" ht="16.5" customHeight="1">
      <c r="A259" s="255"/>
      <c r="B259" s="256"/>
      <c r="C259" s="257"/>
      <c r="D259" s="264"/>
      <c r="E259" s="265"/>
      <c r="F259" s="266"/>
      <c r="H259" s="255"/>
      <c r="I259" s="256"/>
      <c r="J259" s="257"/>
      <c r="K259" s="264"/>
      <c r="L259" s="265"/>
      <c r="M259" s="266"/>
    </row>
  </sheetData>
  <mergeCells count="560">
    <mergeCell ref="A1:F2"/>
    <mergeCell ref="H1:M2"/>
    <mergeCell ref="A3:F4"/>
    <mergeCell ref="H3:M4"/>
    <mergeCell ref="A5:A6"/>
    <mergeCell ref="B5:D6"/>
    <mergeCell ref="E5:E6"/>
    <mergeCell ref="F5:F6"/>
    <mergeCell ref="H5:H6"/>
    <mergeCell ref="I5:K6"/>
    <mergeCell ref="L5:L6"/>
    <mergeCell ref="M5:M6"/>
    <mergeCell ref="A7:A8"/>
    <mergeCell ref="B7:B8"/>
    <mergeCell ref="C7:C8"/>
    <mergeCell ref="D7:F8"/>
    <mergeCell ref="H7:H8"/>
    <mergeCell ref="I7:I8"/>
    <mergeCell ref="J7:J8"/>
    <mergeCell ref="K7:M8"/>
    <mergeCell ref="A9:C9"/>
    <mergeCell ref="D9:F9"/>
    <mergeCell ref="H9:J9"/>
    <mergeCell ref="K9:M9"/>
    <mergeCell ref="A10:C12"/>
    <mergeCell ref="D10:F12"/>
    <mergeCell ref="H10:J12"/>
    <mergeCell ref="K10:M12"/>
    <mergeCell ref="A14:F15"/>
    <mergeCell ref="H14:M15"/>
    <mergeCell ref="A16:F17"/>
    <mergeCell ref="H16:M17"/>
    <mergeCell ref="A18:A19"/>
    <mergeCell ref="B18:D19"/>
    <mergeCell ref="E18:E19"/>
    <mergeCell ref="F18:F19"/>
    <mergeCell ref="H18:H19"/>
    <mergeCell ref="I18:K19"/>
    <mergeCell ref="L18:L19"/>
    <mergeCell ref="M18:M19"/>
    <mergeCell ref="A20:A21"/>
    <mergeCell ref="B20:B21"/>
    <mergeCell ref="C20:C21"/>
    <mergeCell ref="D20:F21"/>
    <mergeCell ref="H20:H21"/>
    <mergeCell ref="I20:I21"/>
    <mergeCell ref="J20:J21"/>
    <mergeCell ref="K20:M21"/>
    <mergeCell ref="A22:C22"/>
    <mergeCell ref="D22:F22"/>
    <mergeCell ref="H22:J22"/>
    <mergeCell ref="K22:M22"/>
    <mergeCell ref="A23:C25"/>
    <mergeCell ref="D23:F25"/>
    <mergeCell ref="H23:J25"/>
    <mergeCell ref="K23:M25"/>
    <mergeCell ref="A27:F28"/>
    <mergeCell ref="H27:M28"/>
    <mergeCell ref="A29:F30"/>
    <mergeCell ref="H29:M30"/>
    <mergeCell ref="A31:A32"/>
    <mergeCell ref="B31:D32"/>
    <mergeCell ref="E31:E32"/>
    <mergeCell ref="F31:F32"/>
    <mergeCell ref="H31:H32"/>
    <mergeCell ref="I31:K32"/>
    <mergeCell ref="L31:L32"/>
    <mergeCell ref="M31:M32"/>
    <mergeCell ref="A33:A34"/>
    <mergeCell ref="B33:B34"/>
    <mergeCell ref="C33:C34"/>
    <mergeCell ref="D33:F34"/>
    <mergeCell ref="H33:H34"/>
    <mergeCell ref="I33:I34"/>
    <mergeCell ref="J33:J34"/>
    <mergeCell ref="K33:M34"/>
    <mergeCell ref="A35:C35"/>
    <mergeCell ref="D35:F35"/>
    <mergeCell ref="H35:J35"/>
    <mergeCell ref="K35:M35"/>
    <mergeCell ref="A36:C38"/>
    <mergeCell ref="D36:F38"/>
    <mergeCell ref="H36:J38"/>
    <mergeCell ref="K36:M38"/>
    <mergeCell ref="A40:F41"/>
    <mergeCell ref="H40:M41"/>
    <mergeCell ref="A42:F43"/>
    <mergeCell ref="H42:M43"/>
    <mergeCell ref="A44:A45"/>
    <mergeCell ref="B44:D45"/>
    <mergeCell ref="E44:E45"/>
    <mergeCell ref="F44:F45"/>
    <mergeCell ref="H44:H45"/>
    <mergeCell ref="I44:K45"/>
    <mergeCell ref="L44:L45"/>
    <mergeCell ref="M44:M45"/>
    <mergeCell ref="A46:A47"/>
    <mergeCell ref="B46:B47"/>
    <mergeCell ref="C46:C47"/>
    <mergeCell ref="D46:F47"/>
    <mergeCell ref="H46:H47"/>
    <mergeCell ref="I46:I47"/>
    <mergeCell ref="J46:J47"/>
    <mergeCell ref="K46:M47"/>
    <mergeCell ref="A48:C48"/>
    <mergeCell ref="D48:F48"/>
    <mergeCell ref="H48:J48"/>
    <mergeCell ref="K48:M48"/>
    <mergeCell ref="A49:C51"/>
    <mergeCell ref="D49:F51"/>
    <mergeCell ref="H49:J51"/>
    <mergeCell ref="K49:M51"/>
    <mergeCell ref="A53:F54"/>
    <mergeCell ref="H53:M54"/>
    <mergeCell ref="A55:F56"/>
    <mergeCell ref="H55:M56"/>
    <mergeCell ref="A57:A58"/>
    <mergeCell ref="B57:D58"/>
    <mergeCell ref="E57:E58"/>
    <mergeCell ref="F57:F58"/>
    <mergeCell ref="H57:H58"/>
    <mergeCell ref="I57:K58"/>
    <mergeCell ref="L57:L58"/>
    <mergeCell ref="M57:M58"/>
    <mergeCell ref="A59:A60"/>
    <mergeCell ref="B59:B60"/>
    <mergeCell ref="C59:C60"/>
    <mergeCell ref="D59:F60"/>
    <mergeCell ref="H59:H60"/>
    <mergeCell ref="I59:I60"/>
    <mergeCell ref="J59:J60"/>
    <mergeCell ref="K59:M60"/>
    <mergeCell ref="A61:C61"/>
    <mergeCell ref="D61:F61"/>
    <mergeCell ref="H61:J61"/>
    <mergeCell ref="K61:M61"/>
    <mergeCell ref="A62:C64"/>
    <mergeCell ref="D62:F64"/>
    <mergeCell ref="H62:J64"/>
    <mergeCell ref="K62:M64"/>
    <mergeCell ref="A66:F67"/>
    <mergeCell ref="H66:M67"/>
    <mergeCell ref="A68:F69"/>
    <mergeCell ref="H68:M69"/>
    <mergeCell ref="A70:A71"/>
    <mergeCell ref="B70:D71"/>
    <mergeCell ref="E70:E71"/>
    <mergeCell ref="F70:F71"/>
    <mergeCell ref="H70:H71"/>
    <mergeCell ref="I70:K71"/>
    <mergeCell ref="L70:L71"/>
    <mergeCell ref="M70:M71"/>
    <mergeCell ref="A72:A73"/>
    <mergeCell ref="B72:B73"/>
    <mergeCell ref="C72:C73"/>
    <mergeCell ref="D72:F73"/>
    <mergeCell ref="H72:H73"/>
    <mergeCell ref="I72:I73"/>
    <mergeCell ref="J72:J73"/>
    <mergeCell ref="K72:M73"/>
    <mergeCell ref="A74:C74"/>
    <mergeCell ref="D74:F74"/>
    <mergeCell ref="H74:J74"/>
    <mergeCell ref="K74:M74"/>
    <mergeCell ref="A75:C77"/>
    <mergeCell ref="D75:F77"/>
    <mergeCell ref="H75:J77"/>
    <mergeCell ref="K75:M77"/>
    <mergeCell ref="A79:F80"/>
    <mergeCell ref="H79:M80"/>
    <mergeCell ref="A81:F82"/>
    <mergeCell ref="H81:M82"/>
    <mergeCell ref="A83:A84"/>
    <mergeCell ref="B83:D84"/>
    <mergeCell ref="E83:E84"/>
    <mergeCell ref="F83:F84"/>
    <mergeCell ref="H83:H84"/>
    <mergeCell ref="I83:K84"/>
    <mergeCell ref="L83:L84"/>
    <mergeCell ref="M83:M84"/>
    <mergeCell ref="A85:A86"/>
    <mergeCell ref="B85:B86"/>
    <mergeCell ref="C85:C86"/>
    <mergeCell ref="D85:F86"/>
    <mergeCell ref="H85:H86"/>
    <mergeCell ref="I85:I86"/>
    <mergeCell ref="J85:J86"/>
    <mergeCell ref="K85:M86"/>
    <mergeCell ref="A87:C87"/>
    <mergeCell ref="D87:F87"/>
    <mergeCell ref="H87:J87"/>
    <mergeCell ref="K87:M87"/>
    <mergeCell ref="A88:C90"/>
    <mergeCell ref="D88:F90"/>
    <mergeCell ref="H88:J90"/>
    <mergeCell ref="K88:M90"/>
    <mergeCell ref="A92:F93"/>
    <mergeCell ref="H92:M93"/>
    <mergeCell ref="A94:F95"/>
    <mergeCell ref="H94:M95"/>
    <mergeCell ref="A96:A97"/>
    <mergeCell ref="B96:D97"/>
    <mergeCell ref="E96:E97"/>
    <mergeCell ref="F96:F97"/>
    <mergeCell ref="H96:H97"/>
    <mergeCell ref="I96:K97"/>
    <mergeCell ref="L96:L97"/>
    <mergeCell ref="M96:M97"/>
    <mergeCell ref="A98:A99"/>
    <mergeCell ref="B98:B99"/>
    <mergeCell ref="C98:C99"/>
    <mergeCell ref="D98:F99"/>
    <mergeCell ref="H98:H99"/>
    <mergeCell ref="I98:I99"/>
    <mergeCell ref="J98:J99"/>
    <mergeCell ref="K98:M99"/>
    <mergeCell ref="A100:C100"/>
    <mergeCell ref="D100:F100"/>
    <mergeCell ref="H100:J100"/>
    <mergeCell ref="K100:M100"/>
    <mergeCell ref="A101:C103"/>
    <mergeCell ref="D101:F103"/>
    <mergeCell ref="H101:J103"/>
    <mergeCell ref="K101:M103"/>
    <mergeCell ref="A105:F106"/>
    <mergeCell ref="H105:M106"/>
    <mergeCell ref="A107:F108"/>
    <mergeCell ref="H107:M108"/>
    <mergeCell ref="A109:A110"/>
    <mergeCell ref="B109:D110"/>
    <mergeCell ref="E109:E110"/>
    <mergeCell ref="F109:F110"/>
    <mergeCell ref="H109:H110"/>
    <mergeCell ref="I109:K110"/>
    <mergeCell ref="L109:L110"/>
    <mergeCell ref="M109:M110"/>
    <mergeCell ref="A111:A112"/>
    <mergeCell ref="B111:B112"/>
    <mergeCell ref="C111:C112"/>
    <mergeCell ref="D111:F112"/>
    <mergeCell ref="H111:H112"/>
    <mergeCell ref="I111:I112"/>
    <mergeCell ref="J111:J112"/>
    <mergeCell ref="K111:M112"/>
    <mergeCell ref="A113:C113"/>
    <mergeCell ref="D113:F113"/>
    <mergeCell ref="H113:J113"/>
    <mergeCell ref="K113:M113"/>
    <mergeCell ref="A114:C116"/>
    <mergeCell ref="D114:F116"/>
    <mergeCell ref="H114:J116"/>
    <mergeCell ref="K114:M116"/>
    <mergeCell ref="A118:F119"/>
    <mergeCell ref="H118:M119"/>
    <mergeCell ref="A120:F121"/>
    <mergeCell ref="H120:M121"/>
    <mergeCell ref="A122:A123"/>
    <mergeCell ref="B122:D123"/>
    <mergeCell ref="E122:E123"/>
    <mergeCell ref="F122:F123"/>
    <mergeCell ref="H122:H123"/>
    <mergeCell ref="I122:K123"/>
    <mergeCell ref="L122:L123"/>
    <mergeCell ref="M122:M123"/>
    <mergeCell ref="A124:A125"/>
    <mergeCell ref="B124:B125"/>
    <mergeCell ref="C124:C125"/>
    <mergeCell ref="D124:F125"/>
    <mergeCell ref="H124:H125"/>
    <mergeCell ref="I124:I125"/>
    <mergeCell ref="J124:J125"/>
    <mergeCell ref="K124:M125"/>
    <mergeCell ref="A126:C126"/>
    <mergeCell ref="D126:F126"/>
    <mergeCell ref="H126:J126"/>
    <mergeCell ref="K126:M126"/>
    <mergeCell ref="A127:C129"/>
    <mergeCell ref="D127:F129"/>
    <mergeCell ref="H127:J129"/>
    <mergeCell ref="K127:M129"/>
    <mergeCell ref="A131:F132"/>
    <mergeCell ref="H131:M132"/>
    <mergeCell ref="A133:F134"/>
    <mergeCell ref="H133:M134"/>
    <mergeCell ref="A135:A136"/>
    <mergeCell ref="B135:D136"/>
    <mergeCell ref="E135:E136"/>
    <mergeCell ref="F135:F136"/>
    <mergeCell ref="H135:H136"/>
    <mergeCell ref="I135:K136"/>
    <mergeCell ref="L135:L136"/>
    <mergeCell ref="M135:M136"/>
    <mergeCell ref="A137:A138"/>
    <mergeCell ref="B137:B138"/>
    <mergeCell ref="C137:C138"/>
    <mergeCell ref="D137:F138"/>
    <mergeCell ref="H137:H138"/>
    <mergeCell ref="I137:I138"/>
    <mergeCell ref="J137:J138"/>
    <mergeCell ref="K137:M138"/>
    <mergeCell ref="A139:C139"/>
    <mergeCell ref="D139:F139"/>
    <mergeCell ref="H139:J139"/>
    <mergeCell ref="K139:M139"/>
    <mergeCell ref="A140:C142"/>
    <mergeCell ref="D140:F142"/>
    <mergeCell ref="H140:J142"/>
    <mergeCell ref="K140:M142"/>
    <mergeCell ref="A144:F145"/>
    <mergeCell ref="H144:M145"/>
    <mergeCell ref="A146:F147"/>
    <mergeCell ref="H146:M147"/>
    <mergeCell ref="A148:A149"/>
    <mergeCell ref="B148:D149"/>
    <mergeCell ref="E148:E149"/>
    <mergeCell ref="F148:F149"/>
    <mergeCell ref="H148:H149"/>
    <mergeCell ref="I148:K149"/>
    <mergeCell ref="L148:L149"/>
    <mergeCell ref="M148:M149"/>
    <mergeCell ref="A150:A151"/>
    <mergeCell ref="B150:B151"/>
    <mergeCell ref="C150:C151"/>
    <mergeCell ref="D150:F151"/>
    <mergeCell ref="H150:H151"/>
    <mergeCell ref="I150:I151"/>
    <mergeCell ref="J150:J151"/>
    <mergeCell ref="K150:M151"/>
    <mergeCell ref="A152:C152"/>
    <mergeCell ref="D152:F152"/>
    <mergeCell ref="H152:J152"/>
    <mergeCell ref="K152:M152"/>
    <mergeCell ref="A153:C155"/>
    <mergeCell ref="D153:F155"/>
    <mergeCell ref="H153:J155"/>
    <mergeCell ref="K153:M155"/>
    <mergeCell ref="A157:F158"/>
    <mergeCell ref="H157:M158"/>
    <mergeCell ref="A159:F160"/>
    <mergeCell ref="H159:M160"/>
    <mergeCell ref="A161:A162"/>
    <mergeCell ref="B161:D162"/>
    <mergeCell ref="E161:E162"/>
    <mergeCell ref="F161:F162"/>
    <mergeCell ref="H161:H162"/>
    <mergeCell ref="I161:K162"/>
    <mergeCell ref="L161:L162"/>
    <mergeCell ref="M161:M162"/>
    <mergeCell ref="A163:A164"/>
    <mergeCell ref="B163:B164"/>
    <mergeCell ref="C163:C164"/>
    <mergeCell ref="D163:F164"/>
    <mergeCell ref="H163:H164"/>
    <mergeCell ref="I163:I164"/>
    <mergeCell ref="J163:J164"/>
    <mergeCell ref="K163:M164"/>
    <mergeCell ref="A165:C165"/>
    <mergeCell ref="D165:F165"/>
    <mergeCell ref="H165:J165"/>
    <mergeCell ref="K165:M165"/>
    <mergeCell ref="A166:C168"/>
    <mergeCell ref="D166:F168"/>
    <mergeCell ref="H166:J168"/>
    <mergeCell ref="K166:M168"/>
    <mergeCell ref="A170:F171"/>
    <mergeCell ref="H170:M171"/>
    <mergeCell ref="A172:F173"/>
    <mergeCell ref="H172:M173"/>
    <mergeCell ref="A174:A175"/>
    <mergeCell ref="B174:D175"/>
    <mergeCell ref="E174:E175"/>
    <mergeCell ref="F174:F175"/>
    <mergeCell ref="H174:H175"/>
    <mergeCell ref="I174:K175"/>
    <mergeCell ref="L174:L175"/>
    <mergeCell ref="M174:M175"/>
    <mergeCell ref="A176:A177"/>
    <mergeCell ref="B176:B177"/>
    <mergeCell ref="C176:C177"/>
    <mergeCell ref="D176:F177"/>
    <mergeCell ref="H176:H177"/>
    <mergeCell ref="I176:I177"/>
    <mergeCell ref="J176:J177"/>
    <mergeCell ref="K176:M177"/>
    <mergeCell ref="A178:C178"/>
    <mergeCell ref="D178:F178"/>
    <mergeCell ref="H178:J178"/>
    <mergeCell ref="K178:M178"/>
    <mergeCell ref="A179:C181"/>
    <mergeCell ref="D179:F181"/>
    <mergeCell ref="H179:J181"/>
    <mergeCell ref="K179:M181"/>
    <mergeCell ref="A183:F184"/>
    <mergeCell ref="H183:M184"/>
    <mergeCell ref="A185:F186"/>
    <mergeCell ref="H185:M186"/>
    <mergeCell ref="A187:A188"/>
    <mergeCell ref="B187:D188"/>
    <mergeCell ref="E187:E188"/>
    <mergeCell ref="F187:F188"/>
    <mergeCell ref="H187:H188"/>
    <mergeCell ref="I187:K188"/>
    <mergeCell ref="L187:L188"/>
    <mergeCell ref="M187:M188"/>
    <mergeCell ref="A189:A190"/>
    <mergeCell ref="B189:B190"/>
    <mergeCell ref="C189:C190"/>
    <mergeCell ref="D189:F190"/>
    <mergeCell ref="H189:H190"/>
    <mergeCell ref="I189:I190"/>
    <mergeCell ref="J189:J190"/>
    <mergeCell ref="K189:M190"/>
    <mergeCell ref="A191:C191"/>
    <mergeCell ref="D191:F191"/>
    <mergeCell ref="H191:J191"/>
    <mergeCell ref="K191:M191"/>
    <mergeCell ref="A192:C194"/>
    <mergeCell ref="D192:F194"/>
    <mergeCell ref="H192:J194"/>
    <mergeCell ref="K192:M194"/>
    <mergeCell ref="A196:F197"/>
    <mergeCell ref="H196:M197"/>
    <mergeCell ref="A198:F199"/>
    <mergeCell ref="H198:M199"/>
    <mergeCell ref="A200:A201"/>
    <mergeCell ref="B200:D201"/>
    <mergeCell ref="E200:E201"/>
    <mergeCell ref="F200:F201"/>
    <mergeCell ref="H200:H201"/>
    <mergeCell ref="I200:K201"/>
    <mergeCell ref="L200:L201"/>
    <mergeCell ref="M200:M201"/>
    <mergeCell ref="A202:A203"/>
    <mergeCell ref="B202:B203"/>
    <mergeCell ref="C202:C203"/>
    <mergeCell ref="D202:F203"/>
    <mergeCell ref="H202:H203"/>
    <mergeCell ref="I202:I203"/>
    <mergeCell ref="J202:J203"/>
    <mergeCell ref="K202:M203"/>
    <mergeCell ref="A204:C204"/>
    <mergeCell ref="D204:F204"/>
    <mergeCell ref="H204:J204"/>
    <mergeCell ref="K204:M204"/>
    <mergeCell ref="A205:C207"/>
    <mergeCell ref="D205:F207"/>
    <mergeCell ref="H205:J207"/>
    <mergeCell ref="K205:M207"/>
    <mergeCell ref="A209:F210"/>
    <mergeCell ref="H209:M210"/>
    <mergeCell ref="A211:F212"/>
    <mergeCell ref="H211:M212"/>
    <mergeCell ref="A213:A214"/>
    <mergeCell ref="B213:D214"/>
    <mergeCell ref="E213:E214"/>
    <mergeCell ref="F213:F214"/>
    <mergeCell ref="H213:H214"/>
    <mergeCell ref="I213:K214"/>
    <mergeCell ref="L213:L214"/>
    <mergeCell ref="M213:M214"/>
    <mergeCell ref="A215:A216"/>
    <mergeCell ref="B215:B216"/>
    <mergeCell ref="C215:C216"/>
    <mergeCell ref="D215:F216"/>
    <mergeCell ref="H215:H216"/>
    <mergeCell ref="I215:I216"/>
    <mergeCell ref="J215:J216"/>
    <mergeCell ref="K215:M216"/>
    <mergeCell ref="A217:C217"/>
    <mergeCell ref="D217:F217"/>
    <mergeCell ref="H217:J217"/>
    <mergeCell ref="K217:M217"/>
    <mergeCell ref="A218:C220"/>
    <mergeCell ref="D218:F220"/>
    <mergeCell ref="H218:J220"/>
    <mergeCell ref="K218:M220"/>
    <mergeCell ref="A222:F223"/>
    <mergeCell ref="H222:M223"/>
    <mergeCell ref="A224:F225"/>
    <mergeCell ref="H224:M225"/>
    <mergeCell ref="A226:A227"/>
    <mergeCell ref="B226:D227"/>
    <mergeCell ref="E226:E227"/>
    <mergeCell ref="F226:F227"/>
    <mergeCell ref="H226:H227"/>
    <mergeCell ref="I226:K227"/>
    <mergeCell ref="L226:L227"/>
    <mergeCell ref="M226:M227"/>
    <mergeCell ref="A228:A229"/>
    <mergeCell ref="B228:B229"/>
    <mergeCell ref="C228:C229"/>
    <mergeCell ref="D228:F229"/>
    <mergeCell ref="H228:H229"/>
    <mergeCell ref="I228:I229"/>
    <mergeCell ref="J228:J229"/>
    <mergeCell ref="K228:M229"/>
    <mergeCell ref="A230:C230"/>
    <mergeCell ref="D230:F230"/>
    <mergeCell ref="H230:J230"/>
    <mergeCell ref="K230:M230"/>
    <mergeCell ref="A231:C233"/>
    <mergeCell ref="D231:F233"/>
    <mergeCell ref="H231:J233"/>
    <mergeCell ref="K231:M233"/>
    <mergeCell ref="A235:F236"/>
    <mergeCell ref="H235:M236"/>
    <mergeCell ref="A237:F238"/>
    <mergeCell ref="H237:M238"/>
    <mergeCell ref="A239:A240"/>
    <mergeCell ref="B239:D240"/>
    <mergeCell ref="E239:E240"/>
    <mergeCell ref="F239:F240"/>
    <mergeCell ref="H239:H240"/>
    <mergeCell ref="I239:K240"/>
    <mergeCell ref="L239:L240"/>
    <mergeCell ref="M239:M240"/>
    <mergeCell ref="A241:A242"/>
    <mergeCell ref="B241:B242"/>
    <mergeCell ref="C241:C242"/>
    <mergeCell ref="D241:F242"/>
    <mergeCell ref="H241:H242"/>
    <mergeCell ref="I241:I242"/>
    <mergeCell ref="J241:J242"/>
    <mergeCell ref="K241:M242"/>
    <mergeCell ref="A243:C243"/>
    <mergeCell ref="D243:F243"/>
    <mergeCell ref="H243:J243"/>
    <mergeCell ref="K243:M243"/>
    <mergeCell ref="A244:C246"/>
    <mergeCell ref="D244:F246"/>
    <mergeCell ref="H244:J246"/>
    <mergeCell ref="K244:M246"/>
    <mergeCell ref="A248:F249"/>
    <mergeCell ref="H248:M249"/>
    <mergeCell ref="A250:F251"/>
    <mergeCell ref="H250:M251"/>
    <mergeCell ref="A252:A253"/>
    <mergeCell ref="B252:D253"/>
    <mergeCell ref="E252:E253"/>
    <mergeCell ref="F252:F253"/>
    <mergeCell ref="H252:H253"/>
    <mergeCell ref="I252:K253"/>
    <mergeCell ref="L252:L253"/>
    <mergeCell ref="M252:M253"/>
    <mergeCell ref="A254:A255"/>
    <mergeCell ref="B254:B255"/>
    <mergeCell ref="C254:C255"/>
    <mergeCell ref="D254:F255"/>
    <mergeCell ref="H254:H255"/>
    <mergeCell ref="I254:I255"/>
    <mergeCell ref="J254:J255"/>
    <mergeCell ref="K254:M255"/>
    <mergeCell ref="A256:C256"/>
    <mergeCell ref="D256:F256"/>
    <mergeCell ref="H256:J256"/>
    <mergeCell ref="K256:M256"/>
    <mergeCell ref="A257:C259"/>
    <mergeCell ref="D257:F259"/>
    <mergeCell ref="H257:J259"/>
    <mergeCell ref="K257:M259"/>
  </mergeCells>
  <phoneticPr fontId="15"/>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参加申込書</vt:lpstr>
      <vt:lpstr>Ｄ申込用紙</vt:lpstr>
      <vt:lpstr>健康状態確認シート</vt:lpstr>
      <vt:lpstr>入場許可名簿</vt:lpstr>
      <vt:lpstr>入場許可書</vt:lpstr>
      <vt:lpstr>Ｄ申込用紙!Print_Area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nktdr</dc:creator>
  <cp:lastModifiedBy>kibetake</cp:lastModifiedBy>
  <cp:lastPrinted>2023-04-16T07:16:56Z</cp:lastPrinted>
  <dcterms:created xsi:type="dcterms:W3CDTF">2021-03-22T13:41:47Z</dcterms:created>
  <dcterms:modified xsi:type="dcterms:W3CDTF">2023-04-16T07:21:01Z</dcterms:modified>
</cp:coreProperties>
</file>